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holodovags\Downloads\"/>
    </mc:Choice>
  </mc:AlternateContent>
  <bookViews>
    <workbookView xWindow="0" yWindow="0" windowWidth="28740" windowHeight="12165" tabRatio="894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REESTR_MO!$A$2:$D$128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REESTR_ORG!$A$2:$J$153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7" i="553"/>
  <c r="A8" i="553"/>
  <c r="A9" i="553"/>
  <c r="A10" i="553"/>
  <c r="A6" i="553"/>
  <c r="A5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2" i="525"/>
  <c r="B3" i="525"/>
  <c r="P15" i="471" l="1" a="1"/>
  <c r="P15" i="471" s="1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20" i="471"/>
  <c r="M15" i="471"/>
  <c r="M2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<sst xmlns="http://schemas.openxmlformats.org/spreadsheetml/2006/main" count="2214" uniqueCount="1279">
  <si>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</si>
  <si>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</si>
  <si>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</si>
  <si>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</si>
  <si>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</si>
  <si>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</si>
  <si>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</si>
  <si>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</si>
  <si>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</si>
  <si>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</si>
  <si>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</si>
  <si>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</si>
  <si>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</si>
  <si>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</si>
  <si>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</si>
  <si>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</si>
  <si>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</si>
  <si>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</si>
  <si>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</si>
  <si>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</si>
  <si>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</si>
  <si>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</si>
  <si>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</si>
  <si>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</si>
  <si>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</si>
  <si>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</si>
  <si>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</si>
  <si>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</si>
  <si>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</si>
  <si>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</si>
  <si>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</si>
  <si>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</si>
  <si>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</si>
  <si>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</si>
  <si>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</si>
  <si>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</si>
  <si>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</si>
  <si>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</si>
  <si>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</si>
  <si>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</si>
  <si>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</si>
  <si>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</si>
  <si>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</si>
  <si>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</si>
  <si>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</si>
  <si>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</si>
  <si>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</si>
  <si>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</si>
  <si>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</si>
  <si>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</si>
  <si>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</si>
  <si>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</si>
  <si>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</si>
  <si>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</si>
  <si>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</si>
  <si>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</si>
  <si>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</si>
  <si>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</si>
  <si>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</si>
  <si>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</si>
  <si>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</si>
  <si>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</si>
  <si>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</si>
  <si>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</si>
  <si>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</si>
  <si>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</si>
  <si>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</si>
  <si>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</si>
  <si>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</si>
  <si>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</si>
  <si>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</si>
  <si>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</si>
  <si>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</si>
  <si>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</si>
  <si>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</si>
  <si>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</si>
  <si>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</si>
  <si>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</si>
  <si>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</si>
  <si>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</si>
  <si>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</si>
  <si>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</si>
  <si>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</si>
  <si>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</si>
  <si>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</si>
  <si>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</si>
  <si>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</si>
  <si>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</si>
  <si>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</si>
  <si>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</si>
  <si>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</si>
  <si>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</si>
  <si>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</si>
  <si>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</si>
  <si>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</si>
  <si>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</si>
  <si>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</si>
  <si>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</si>
  <si>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</si>
  <si>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</si>
  <si>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</si>
  <si>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</si>
  <si>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</si>
  <si>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</si>
  <si>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</si>
  <si>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</si>
  <si>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</si>
  <si>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</si>
  <si>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</si>
  <si>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</si>
  <si>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</si>
  <si>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</si>
  <si>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</si>
  <si>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</si>
  <si>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</si>
  <si>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</si>
  <si>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</si>
  <si>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</si>
  <si>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</si>
  <si>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</si>
  <si>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</si>
  <si>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</si>
  <si>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</si>
  <si>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</si>
  <si>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</si>
  <si>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</si>
  <si>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</si>
  <si>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</si>
  <si>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</si>
  <si>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</si>
  <si>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</si>
  <si>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</si>
  <si>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</si>
  <si>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</si>
  <si>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</si>
  <si>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</si>
  <si>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</si>
  <si>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</si>
  <si>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</si>
  <si>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</si>
  <si>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</si>
  <si>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</si>
  <si>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</si>
  <si>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</si>
  <si>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</si>
  <si>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</si>
  <si>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</si>
  <si>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</si>
  <si>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</si>
  <si>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</si>
  <si>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</si>
  <si>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</si>
  <si>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</si>
  <si>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</si>
  <si>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</si>
  <si>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</si>
  <si>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</si>
  <si>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</si>
  <si>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</si>
  <si>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</si>
  <si>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</si>
  <si>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</si>
  <si>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</si>
  <si>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</si>
  <si>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</si>
  <si>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</si>
  <si>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</si>
  <si>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</si>
  <si>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</si>
  <si>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</si>
  <si>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</si>
  <si>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</si>
  <si>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</si>
  <si>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</si>
  <si>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</si>
  <si>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</si>
  <si>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</si>
  <si>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</si>
  <si>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</si>
  <si>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</si>
  <si>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</si>
  <si>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</si>
  <si>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</si>
  <si>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</si>
  <si>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</si>
  <si>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</si>
  <si>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</si>
  <si>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</si>
  <si>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</si>
  <si>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</si>
  <si>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</si>
  <si>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</si>
  <si>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</si>
  <si>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</si>
  <si>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</si>
  <si>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</si>
  <si>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</si>
  <si>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</si>
  <si>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</si>
  <si>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</si>
  <si>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</si>
  <si>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</si>
  <si>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</si>
  <si>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</si>
  <si>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</si>
  <si>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</si>
  <si>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</si>
  <si>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</si>
  <si>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</si>
  <si>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</si>
  <si>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</si>
  <si>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</si>
  <si>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</si>
  <si>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</si>
  <si>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</si>
  <si>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</si>
  <si>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</si>
  <si>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</si>
  <si>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</si>
  <si>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</si>
  <si>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</si>
  <si>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</si>
  <si>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</si>
  <si>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</si>
  <si>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</si>
  <si>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</si>
  <si>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</si>
  <si>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</si>
  <si>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</si>
  <si>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</si>
  <si>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</si>
  <si>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</si>
  <si>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</si>
  <si>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</si>
  <si>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</si>
  <si>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</si>
  <si>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</si>
  <si>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</si>
  <si>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</si>
  <si>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</si>
  <si>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</si>
  <si>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</si>
  <si>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</si>
  <si>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</si>
  <si>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</si>
  <si>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</si>
  <si>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</si>
  <si>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</si>
  <si>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</si>
  <si>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</si>
  <si>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</si>
  <si>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</si>
  <si>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</si>
  <si>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</si>
  <si>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</si>
  <si>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</si>
  <si>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</si>
  <si>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</si>
  <si>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</si>
  <si>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</si>
  <si>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</si>
  <si>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</si>
  <si>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</si>
  <si>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</si>
  <si>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</si>
  <si>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</si>
  <si>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</si>
  <si>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</si>
  <si>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</si>
  <si>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</si>
  <si>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</si>
  <si>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</si>
  <si>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</si>
  <si>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</si>
  <si>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</si>
  <si>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</si>
  <si>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</si>
  <si>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</si>
  <si>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</si>
  <si>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</si>
  <si>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</si>
  <si>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</si>
  <si>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</si>
  <si>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</si>
  <si>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</si>
  <si>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</si>
  <si>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</si>
  <si>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</si>
  <si>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</si>
  <si>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</si>
  <si>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</si>
  <si>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</si>
  <si>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</si>
  <si>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</si>
  <si>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</si>
  <si>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</si>
  <si>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</si>
  <si>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</si>
  <si>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</si>
  <si>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</si>
  <si>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</si>
  <si>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</si>
  <si>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</si>
  <si>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</si>
  <si>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</si>
  <si>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</si>
  <si>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</si>
  <si>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</si>
  <si>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</si>
  <si>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</si>
  <si>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</si>
  <si>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</si>
  <si>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</si>
  <si>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</si>
  <si>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</si>
  <si>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</si>
  <si>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</si>
  <si>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</si>
  <si>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</si>
  <si>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</si>
  <si>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</si>
  <si>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</si>
  <si>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</si>
  <si>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</si>
  <si>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</si>
  <si>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</si>
  <si>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</si>
  <si>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</si>
  <si>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</si>
  <si>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</si>
  <si>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</si>
  <si>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</si>
  <si>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</si>
  <si>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</si>
  <si>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</si>
  <si>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</si>
  <si>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</si>
  <si>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</si>
  <si>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</si>
  <si>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</si>
  <si>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</si>
  <si>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</si>
  <si>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</si>
  <si>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</si>
  <si>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</si>
  <si>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</si>
  <si>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</si>
  <si>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</si>
  <si>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</si>
  <si>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</si>
  <si>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</si>
  <si>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</si>
  <si>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</si>
  <si>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</si>
  <si>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</si>
  <si>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</si>
  <si>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</si>
  <si>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</si>
  <si>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</si>
  <si>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</si>
  <si>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</si>
  <si>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</si>
  <si>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</si>
  <si>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</si>
  <si>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</si>
  <si>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</si>
  <si>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</si>
  <si>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</si>
  <si>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</si>
  <si>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</si>
  <si>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</si>
  <si>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</si>
  <si>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</si>
  <si>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</si>
  <si>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</si>
  <si>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</si>
  <si>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</si>
  <si>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</si>
  <si>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</si>
  <si>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</si>
  <si>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</si>
  <si>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</si>
  <si>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</si>
  <si>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</si>
  <si>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</si>
  <si>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</si>
  <si>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</si>
  <si>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</si>
  <si>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Доступно обновление до версии 1.1.1</t>
  </si>
  <si>
    <t>Описание изменений: Версия 1.1.1
1. Расширен список лет для заполнения.</t>
  </si>
  <si>
    <t>Размер файла обновления: 297472 байт</t>
  </si>
  <si>
    <t>Подготовка к обновлению...</t>
  </si>
  <si>
    <t>Сохранение файла резервной копии: C:\Users\SankovaIN\Desktop\FAS.JKH.OPEN.INFO.QUARTER.WARM.BKP..xlsb</t>
  </si>
  <si>
    <t>Резервная копия создана: C:\Users\SankovaIN\Desktop\FAS.JKH.OPEN.INFO.QUARTER.WARM.BKP..xlsb</t>
  </si>
  <si>
    <t>Создание книги для установки обновлений...</t>
  </si>
  <si>
    <t>Файл обновления загружен: C:\Users\SankovaIN\Desktop\UPDATE.FAS.JKH.OPEN.INFO.QUARTER.WARM.TO.1.1.1.55.xls</t>
  </si>
  <si>
    <t>Обновление завершилось удачно! Шаблон FAS.JKH.OPEN.INFO.QUARTER.WARM.xlsb сохранен под именем 'FAS.JKH.OPEN.INFO.QUARTER.WARM(v1.1.1).xlsb'</t>
  </si>
  <si>
    <t>07.07.2023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</si>
  <si>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</si>
  <si>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</si>
  <si>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</si>
  <si>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</si>
  <si>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</si>
  <si>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</si>
  <si>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</si>
  <si>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</si>
  <si>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</si>
  <si>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</si>
  <si>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FAS.JKH.OPEN.INFO.QUARTER.WARM!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</si>
  <si>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</si>
  <si>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</si>
  <si>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</si>
  <si>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</si>
  <si>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</si>
  <si>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</si>
  <si>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</si>
  <si>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</si>
  <si>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2593</t>
  </si>
  <si>
    <t>30920049</t>
  </si>
  <si>
    <t>АНО "Санаторий имени Ивана Сусанина"</t>
  </si>
  <si>
    <t>4415008283</t>
  </si>
  <si>
    <t>441501001</t>
  </si>
  <si>
    <t>16-03-2017 00:00:00</t>
  </si>
  <si>
    <t>26560525</t>
  </si>
  <si>
    <t>АО "ГУ ЖКХ"</t>
  </si>
  <si>
    <t>5116000922</t>
  </si>
  <si>
    <t>511601001</t>
  </si>
  <si>
    <t>13-05-2009 00:00:00</t>
  </si>
  <si>
    <t>26357310</t>
  </si>
  <si>
    <t>АО "Галичский автокрановый завод"</t>
  </si>
  <si>
    <t>4403000875</t>
  </si>
  <si>
    <t>440301001</t>
  </si>
  <si>
    <t>31366489</t>
  </si>
  <si>
    <t>АО "Инвест Алмаз-Холдинг"</t>
  </si>
  <si>
    <t>4415007265</t>
  </si>
  <si>
    <t>20-12-2013 00:00:00</t>
  </si>
  <si>
    <t>31559167</t>
  </si>
  <si>
    <t>АО "Инвест-проект"</t>
  </si>
  <si>
    <t>4401101677</t>
  </si>
  <si>
    <t>440501001</t>
  </si>
  <si>
    <t>24-01-2022 00:00:00</t>
  </si>
  <si>
    <t>31029967</t>
  </si>
  <si>
    <t>АО "Коммунальные сети" г.п.п. Чистые Боры</t>
  </si>
  <si>
    <t>4409005252</t>
  </si>
  <si>
    <t>440901001</t>
  </si>
  <si>
    <t>01-12-2017 00:00:00</t>
  </si>
  <si>
    <t>28812359</t>
  </si>
  <si>
    <t>АО "Лунево"</t>
  </si>
  <si>
    <t>4414009580</t>
  </si>
  <si>
    <t>441401001</t>
  </si>
  <si>
    <t>07-07-2003 00:00:00</t>
  </si>
  <si>
    <t>26357405</t>
  </si>
  <si>
    <t>АО "НПО "Базальт" НПП "Нерехтский механический завод"</t>
  </si>
  <si>
    <t>7719830028</t>
  </si>
  <si>
    <t>771901001</t>
  </si>
  <si>
    <t>27-06-2011 00:00:00</t>
  </si>
  <si>
    <t>26853395</t>
  </si>
  <si>
    <t>АО "РСП ТПК КГРЭС"</t>
  </si>
  <si>
    <t>4431002987</t>
  </si>
  <si>
    <t>443101001</t>
  </si>
  <si>
    <t>26901857</t>
  </si>
  <si>
    <t>АО "РЭУ"</t>
  </si>
  <si>
    <t>7714783092</t>
  </si>
  <si>
    <t>332743001</t>
  </si>
  <si>
    <t>27167898</t>
  </si>
  <si>
    <t>АО фирма "Агротекс-ЖБИ"</t>
  </si>
  <si>
    <t>4401005349</t>
  </si>
  <si>
    <t>440101001</t>
  </si>
  <si>
    <t>24-11-1993 00:00:00</t>
  </si>
  <si>
    <t>26919105</t>
  </si>
  <si>
    <t>ГП Костромской области "Костромское ПАТП№3"</t>
  </si>
  <si>
    <t>4401002490</t>
  </si>
  <si>
    <t>31-05-2023 00:00:00</t>
  </si>
  <si>
    <t>26514115</t>
  </si>
  <si>
    <t>Главное управление ПАО "ТГК-2" по Верхневолжскому региону г.Кострома  (арендованное муниципальное имущество)</t>
  </si>
  <si>
    <t>7606053324</t>
  </si>
  <si>
    <t>440131001</t>
  </si>
  <si>
    <t>19-04-2005 00:00:00</t>
  </si>
  <si>
    <t>26903095</t>
  </si>
  <si>
    <t>ЗАО "Инвест-проект"</t>
  </si>
  <si>
    <t>28499229</t>
  </si>
  <si>
    <t>ЗАО "КосмоЭлектро"</t>
  </si>
  <si>
    <t>4405005438</t>
  </si>
  <si>
    <t>04-02-2002 00:00:00</t>
  </si>
  <si>
    <t>30384838</t>
  </si>
  <si>
    <t>ЗАО "Монтажсервис"</t>
  </si>
  <si>
    <t>4401007642</t>
  </si>
  <si>
    <t>14-06-1994 00:00:00</t>
  </si>
  <si>
    <t>26357308</t>
  </si>
  <si>
    <t>ЗАО "Экохиммаш"</t>
  </si>
  <si>
    <t>4402000209</t>
  </si>
  <si>
    <t>440201001</t>
  </si>
  <si>
    <t>30988988</t>
  </si>
  <si>
    <t>ИП Виноградов Д.О.</t>
  </si>
  <si>
    <t>441300841242</t>
  </si>
  <si>
    <t>отсутствует</t>
  </si>
  <si>
    <t>17-09-2009 00:00:00</t>
  </si>
  <si>
    <t>26760990</t>
  </si>
  <si>
    <t>ИП Горохов С.Ж.</t>
  </si>
  <si>
    <t>440101211808</t>
  </si>
  <si>
    <t>13-10-2004 00:00:00</t>
  </si>
  <si>
    <t>31056794</t>
  </si>
  <si>
    <t>ИП Румянцева С.В.</t>
  </si>
  <si>
    <t>440106927232</t>
  </si>
  <si>
    <t>24-07-2013 00:00:00</t>
  </si>
  <si>
    <t>30859188</t>
  </si>
  <si>
    <t>ИП Скидоненко В.А.</t>
  </si>
  <si>
    <t>441000813276</t>
  </si>
  <si>
    <t>04-10-2016 00:00:00</t>
  </si>
  <si>
    <t>26772013</t>
  </si>
  <si>
    <t>Ивановская средняя школа</t>
  </si>
  <si>
    <t>4430001660</t>
  </si>
  <si>
    <t>443001001</t>
  </si>
  <si>
    <t>26771738</t>
  </si>
  <si>
    <t>ЛПУ "Санаторий "Колос"</t>
  </si>
  <si>
    <t>4414000884</t>
  </si>
  <si>
    <t>25-01-1994 00:00:00</t>
  </si>
  <si>
    <t>26357352</t>
  </si>
  <si>
    <t>ЛПУ "Санаторий Волга"</t>
  </si>
  <si>
    <t>4414000362</t>
  </si>
  <si>
    <t>26357402</t>
  </si>
  <si>
    <t>ЛПУ "Санаторий для лечения родителей с детьми "Костромской"</t>
  </si>
  <si>
    <t>4441002489</t>
  </si>
  <si>
    <t>26769668</t>
  </si>
  <si>
    <t>МДОУ Детский сад №1 п.Вохма</t>
  </si>
  <si>
    <t>4410001855</t>
  </si>
  <si>
    <t>441001001</t>
  </si>
  <si>
    <t>31445904</t>
  </si>
  <si>
    <t>МКП "Вохомское ЖКХ"</t>
  </si>
  <si>
    <t>4410002538</t>
  </si>
  <si>
    <t>21-09-2020 00:00:00</t>
  </si>
  <si>
    <t>31342708</t>
  </si>
  <si>
    <t>МКП "Коммунсервис"</t>
  </si>
  <si>
    <t>4418002480</t>
  </si>
  <si>
    <t>441801001</t>
  </si>
  <si>
    <t>06-08-2019 00:00:00</t>
  </si>
  <si>
    <t>31442358</t>
  </si>
  <si>
    <t>МКП "ПыщугСервис"</t>
  </si>
  <si>
    <t>4436000158</t>
  </si>
  <si>
    <t>443601001</t>
  </si>
  <si>
    <t>16-06-2020 00:00:00</t>
  </si>
  <si>
    <t>31653173</t>
  </si>
  <si>
    <t>МКУ "ЕДДС"</t>
  </si>
  <si>
    <t>4410001140</t>
  </si>
  <si>
    <t>03-03-2016 00:00:00</t>
  </si>
  <si>
    <t>30794683</t>
  </si>
  <si>
    <t>МКУ "Отраслевая служба"</t>
  </si>
  <si>
    <t>4416004690</t>
  </si>
  <si>
    <t>441601001</t>
  </si>
  <si>
    <t>24-12-2015 00:00:00</t>
  </si>
  <si>
    <t>27507479</t>
  </si>
  <si>
    <t>МКУ "Служба муниципального заказа" городского поселения г. Чухлома</t>
  </si>
  <si>
    <t>4429003574</t>
  </si>
  <si>
    <t>442901001</t>
  </si>
  <si>
    <t>31228575</t>
  </si>
  <si>
    <t>МКУП "Водотеплоресурс" Галичского р-на</t>
  </si>
  <si>
    <t>4403006764</t>
  </si>
  <si>
    <t>10-12-2018 00:00:00</t>
  </si>
  <si>
    <t>31349469</t>
  </si>
  <si>
    <t>МКУП "ГорХоз"</t>
  </si>
  <si>
    <t>4426003706</t>
  </si>
  <si>
    <t>442601001</t>
  </si>
  <si>
    <t>02-09-2019 00:00:00</t>
  </si>
  <si>
    <t>31209373</t>
  </si>
  <si>
    <t>МКУП "Коммунальные системы"  Павинского р-на</t>
  </si>
  <si>
    <t>4422002388</t>
  </si>
  <si>
    <t>442201001</t>
  </si>
  <si>
    <t>17-10-2018 00:00:00</t>
  </si>
  <si>
    <t>31163713</t>
  </si>
  <si>
    <t>МКУП "Коммунсервис" Шарьинского р-на</t>
  </si>
  <si>
    <t>4430003480</t>
  </si>
  <si>
    <t>09-07-2018 00:00:00</t>
  </si>
  <si>
    <t>31348381</t>
  </si>
  <si>
    <t>МКУП "ПТО"</t>
  </si>
  <si>
    <t>4423005889</t>
  </si>
  <si>
    <t>442301001</t>
  </si>
  <si>
    <t>03-09-2019 00:00:00</t>
  </si>
  <si>
    <t>31337927</t>
  </si>
  <si>
    <t>МКУП "Поназыревское ЖКХ"</t>
  </si>
  <si>
    <t>4424002810</t>
  </si>
  <si>
    <t>442401001</t>
  </si>
  <si>
    <t>16-07-2019 00:00:00</t>
  </si>
  <si>
    <t>31350514</t>
  </si>
  <si>
    <t>МКУП "Теплоресурс"</t>
  </si>
  <si>
    <t>4409005333</t>
  </si>
  <si>
    <t>22-10-2019 00:00:00</t>
  </si>
  <si>
    <t>31520189</t>
  </si>
  <si>
    <t>МКУП МТО</t>
  </si>
  <si>
    <t>4400004021</t>
  </si>
  <si>
    <t>440001001</t>
  </si>
  <si>
    <t>26790014</t>
  </si>
  <si>
    <t>МОУ Вохомская СОШ Вохомского района</t>
  </si>
  <si>
    <t>4410001460</t>
  </si>
  <si>
    <t>27916440</t>
  </si>
  <si>
    <t>МОУ Курьяновская ООШ</t>
  </si>
  <si>
    <t>4411001544</t>
  </si>
  <si>
    <t>441101001</t>
  </si>
  <si>
    <t>26773774</t>
  </si>
  <si>
    <t>МОУ Петрецовская СОШ</t>
  </si>
  <si>
    <t>4410002048</t>
  </si>
  <si>
    <t>28464143</t>
  </si>
  <si>
    <t>МОУ Россоловская ООШ</t>
  </si>
  <si>
    <t>4411001921</t>
  </si>
  <si>
    <t>31598147</t>
  </si>
  <si>
    <t>МП УК "Жилкомсервис" г. Буя</t>
  </si>
  <si>
    <t>4402006835</t>
  </si>
  <si>
    <t>440102001</t>
  </si>
  <si>
    <t>24-07-2006 00:00:00</t>
  </si>
  <si>
    <t>29648468</t>
  </si>
  <si>
    <t>МУ "Дом культуры Шекшемского сельского поселения"</t>
  </si>
  <si>
    <t>4430003089</t>
  </si>
  <si>
    <t>26357401</t>
  </si>
  <si>
    <t>МУ "Зебляковский дом культуры"</t>
  </si>
  <si>
    <t>4430003201</t>
  </si>
  <si>
    <t>26766517</t>
  </si>
  <si>
    <t>МУ МСЦ "Импульс" Вохомского муниципального района</t>
  </si>
  <si>
    <t>4410044400</t>
  </si>
  <si>
    <t>26773771</t>
  </si>
  <si>
    <t>МУК "МСКО" Вохомского муниципального района</t>
  </si>
  <si>
    <t>4410044030</t>
  </si>
  <si>
    <t>31239838</t>
  </si>
  <si>
    <t>МУКП "Галичская теплоснабжающая организация"</t>
  </si>
  <si>
    <t>4403006757</t>
  </si>
  <si>
    <t>20-11-2018 00:00:00</t>
  </si>
  <si>
    <t>26357363</t>
  </si>
  <si>
    <t>МУП "Газовые котельные" Красносельского района</t>
  </si>
  <si>
    <t>4415005412</t>
  </si>
  <si>
    <t>26372985</t>
  </si>
  <si>
    <t>МУП "ЖКХ Воронье"</t>
  </si>
  <si>
    <t>4427004251</t>
  </si>
  <si>
    <t>442701001</t>
  </si>
  <si>
    <t>26372983</t>
  </si>
  <si>
    <t>МУП "ЖКХ Раслово"</t>
  </si>
  <si>
    <t>4427004220</t>
  </si>
  <si>
    <t>26357359</t>
  </si>
  <si>
    <t>МУП "Ильинское"</t>
  </si>
  <si>
    <t>4414012199</t>
  </si>
  <si>
    <t>26357380</t>
  </si>
  <si>
    <t>МУП "Коммунальник" п. Поназырево</t>
  </si>
  <si>
    <t>4424002231</t>
  </si>
  <si>
    <t>09-03-2006 00:00:00</t>
  </si>
  <si>
    <t>26357356</t>
  </si>
  <si>
    <t>МУП "Коммунсервис" Костромского района</t>
  </si>
  <si>
    <t>4414010201</t>
  </si>
  <si>
    <t>26372984</t>
  </si>
  <si>
    <t>МУП "Коммунсервис" Судиславского сельского поселения</t>
  </si>
  <si>
    <t>4427004244</t>
  </si>
  <si>
    <t>28018334</t>
  </si>
  <si>
    <t>МУП "Коммунтранссервис"</t>
  </si>
  <si>
    <t>4413000264</t>
  </si>
  <si>
    <t>441301001</t>
  </si>
  <si>
    <t>23-03-2010 00:00:00</t>
  </si>
  <si>
    <t>26357373</t>
  </si>
  <si>
    <t>МУП "Покровское"</t>
  </si>
  <si>
    <t>4420001614</t>
  </si>
  <si>
    <t>442001001</t>
  </si>
  <si>
    <t>28453399</t>
  </si>
  <si>
    <t>МУП "Пригородное ЖКХ"</t>
  </si>
  <si>
    <t>4405004177</t>
  </si>
  <si>
    <t>22-08-2013 00:00:00</t>
  </si>
  <si>
    <t>26372978</t>
  </si>
  <si>
    <t>МУП "Райводоканал" Солигаличского муниципального района</t>
  </si>
  <si>
    <t>4426002621</t>
  </si>
  <si>
    <t>26372902</t>
  </si>
  <si>
    <t>МУП "ТВТ"</t>
  </si>
  <si>
    <t>4405006858</t>
  </si>
  <si>
    <t>26516069</t>
  </si>
  <si>
    <t>МУП "Тепловик"</t>
  </si>
  <si>
    <t>4421005900</t>
  </si>
  <si>
    <t>442101001</t>
  </si>
  <si>
    <t>18-06-2009 00:00:00</t>
  </si>
  <si>
    <t>26357329</t>
  </si>
  <si>
    <t>МУП "Теплоэнерго"</t>
  </si>
  <si>
    <t>4408003380</t>
  </si>
  <si>
    <t>440801001</t>
  </si>
  <si>
    <t>28814732</t>
  </si>
  <si>
    <t>МУП "Шарьинская ТЭЦ"</t>
  </si>
  <si>
    <t>4407013040</t>
  </si>
  <si>
    <t>440701001</t>
  </si>
  <si>
    <t>16-06-2014 00:00:00</t>
  </si>
  <si>
    <t>30840602</t>
  </si>
  <si>
    <t>МУП ГПГ НЕЯ  "НТС"</t>
  </si>
  <si>
    <t>4406008199</t>
  </si>
  <si>
    <t>440601001</t>
  </si>
  <si>
    <t>05-05-2016 00:00:00</t>
  </si>
  <si>
    <t>26849244</t>
  </si>
  <si>
    <t>МУП ЖКХ "Вохомское"</t>
  </si>
  <si>
    <t>4410044062</t>
  </si>
  <si>
    <t>28257144</t>
  </si>
  <si>
    <t>МУП ЖКХ "Комфорт"</t>
  </si>
  <si>
    <t>4410044560</t>
  </si>
  <si>
    <t>05-03-2013 00:00:00</t>
  </si>
  <si>
    <t>27945220</t>
  </si>
  <si>
    <t>МУП ЖКХ "Талицкое"</t>
  </si>
  <si>
    <t>4410044520</t>
  </si>
  <si>
    <t>08-10-2012 00:00:00</t>
  </si>
  <si>
    <t>30-06-2023 00:00:00</t>
  </si>
  <si>
    <t>28274065</t>
  </si>
  <si>
    <t>МУП ЖКХ Буйского района</t>
  </si>
  <si>
    <t>4409000790</t>
  </si>
  <si>
    <t>10-07-2013 00:00:00</t>
  </si>
  <si>
    <t>31341793</t>
  </si>
  <si>
    <t>МУП РКС</t>
  </si>
  <si>
    <t>4427002543</t>
  </si>
  <si>
    <t>442700001</t>
  </si>
  <si>
    <t>31-07-2019 00:00:00</t>
  </si>
  <si>
    <t>26768154</t>
  </si>
  <si>
    <t>МУП г. Костромы "Городские сети"</t>
  </si>
  <si>
    <t>4401099890</t>
  </si>
  <si>
    <t>28882457</t>
  </si>
  <si>
    <t>НАО "СВЕЗА Кострома"</t>
  </si>
  <si>
    <t>4401006864</t>
  </si>
  <si>
    <t>27-01-2015 00:00:00</t>
  </si>
  <si>
    <t>26357314</t>
  </si>
  <si>
    <t>НАО "СВЕЗА Мантурово"</t>
  </si>
  <si>
    <t>4404000349</t>
  </si>
  <si>
    <t>440401001</t>
  </si>
  <si>
    <t>26643819</t>
  </si>
  <si>
    <t>ОАО "Е4-Центрэнергомонтаж"</t>
  </si>
  <si>
    <t>7710111808</t>
  </si>
  <si>
    <t>443102001</t>
  </si>
  <si>
    <t>26357296</t>
  </si>
  <si>
    <t>ОАО "Костромамебель"</t>
  </si>
  <si>
    <t>4401007378</t>
  </si>
  <si>
    <t>10-04-2023 00:00:00</t>
  </si>
  <si>
    <t>28422168</t>
  </si>
  <si>
    <t>ОАО "Красная Маевка"</t>
  </si>
  <si>
    <t>4401007226</t>
  </si>
  <si>
    <t>25-06-2002 00:00:00</t>
  </si>
  <si>
    <t>30358370</t>
  </si>
  <si>
    <t>ОГБПОУ "Костромской автодорожный колледж"</t>
  </si>
  <si>
    <t>4401023041</t>
  </si>
  <si>
    <t>28-05-2001 00:00:00</t>
  </si>
  <si>
    <t>26773785</t>
  </si>
  <si>
    <t>ОГБУЗ "Вохомская МБ"</t>
  </si>
  <si>
    <t>4410000957</t>
  </si>
  <si>
    <t>03-10-2002 00:00:00</t>
  </si>
  <si>
    <t>26770746</t>
  </si>
  <si>
    <t>ОГБУЗ "Чухломская ЦРБ"</t>
  </si>
  <si>
    <t>4429001400</t>
  </si>
  <si>
    <t>29645885</t>
  </si>
  <si>
    <t>ОГБУЗ МАНТУРОВСКАЯ ОБ</t>
  </si>
  <si>
    <t>4404001078</t>
  </si>
  <si>
    <t>28796665</t>
  </si>
  <si>
    <t>ОГБУЗ Шарьинская ОБ</t>
  </si>
  <si>
    <t>4407006268</t>
  </si>
  <si>
    <t>440701007</t>
  </si>
  <si>
    <t>01-08-2003 00:00:00</t>
  </si>
  <si>
    <t>26357335</t>
  </si>
  <si>
    <t>ОГКУ "Вохомское лесничество"</t>
  </si>
  <si>
    <t>4410000330</t>
  </si>
  <si>
    <t>23-12-2011 00:00:00</t>
  </si>
  <si>
    <t>30391353</t>
  </si>
  <si>
    <t>ООО "Благоустройство города"</t>
  </si>
  <si>
    <t>4403006267</t>
  </si>
  <si>
    <t>15-10-2014 00:00:00</t>
  </si>
  <si>
    <t>28799237</t>
  </si>
  <si>
    <t>ООО "Буйская сельхозтехника" г. Буй</t>
  </si>
  <si>
    <t>4402003626</t>
  </si>
  <si>
    <t>30-07-2014 00:00:00</t>
  </si>
  <si>
    <t>31061031</t>
  </si>
  <si>
    <t>ООО "ВОДОКАНАЛСЕРВИС" п. Чистые Боры</t>
  </si>
  <si>
    <t>4415008413</t>
  </si>
  <si>
    <t>23-11-2017 00:00:00</t>
  </si>
  <si>
    <t>28078713</t>
  </si>
  <si>
    <t>ООО "Вега"</t>
  </si>
  <si>
    <t>4401062185</t>
  </si>
  <si>
    <t>20-03-2006 00:00:00</t>
  </si>
  <si>
    <t>31445868</t>
  </si>
  <si>
    <t>ООО "Водоканал город Нея"</t>
  </si>
  <si>
    <t>4406008449</t>
  </si>
  <si>
    <t>23-07-2019 00:00:00</t>
  </si>
  <si>
    <t>26768267</t>
  </si>
  <si>
    <t>ООО "Водоресурс"</t>
  </si>
  <si>
    <t>4428003613</t>
  </si>
  <si>
    <t>442801001</t>
  </si>
  <si>
    <t>30983338</t>
  </si>
  <si>
    <t>ООО "Вохма-Сервис"</t>
  </si>
  <si>
    <t>4410002464</t>
  </si>
  <si>
    <t>26613948</t>
  </si>
  <si>
    <t>ООО "Газпром теплоэнерго Иваново"</t>
  </si>
  <si>
    <t>3702008951</t>
  </si>
  <si>
    <t>370201001</t>
  </si>
  <si>
    <t>30426902</t>
  </si>
  <si>
    <t>ООО "Гарант-Строй"</t>
  </si>
  <si>
    <t>4407008755</t>
  </si>
  <si>
    <t>15-11-2007 00:00:00</t>
  </si>
  <si>
    <t>30939590</t>
  </si>
  <si>
    <t>ООО "Земком"</t>
  </si>
  <si>
    <t>4408003083</t>
  </si>
  <si>
    <t>16-06-2003 00:00:00</t>
  </si>
  <si>
    <t>30988982</t>
  </si>
  <si>
    <t>ООО "Ильинское Леском"</t>
  </si>
  <si>
    <t>4413002744</t>
  </si>
  <si>
    <t>27-08-2008 00:00:00</t>
  </si>
  <si>
    <t>30943172</t>
  </si>
  <si>
    <t>ООО "КХ г. Макарьев"</t>
  </si>
  <si>
    <t>4416004796</t>
  </si>
  <si>
    <t>14-07-2017 00:00:00</t>
  </si>
  <si>
    <t>31514227</t>
  </si>
  <si>
    <t>ООО "Кадый УС"</t>
  </si>
  <si>
    <t>4400003010</t>
  </si>
  <si>
    <t>02-06-2021 00:00:00</t>
  </si>
  <si>
    <t>26380307</t>
  </si>
  <si>
    <t>ООО "Коммунальник"</t>
  </si>
  <si>
    <t>4426003030</t>
  </si>
  <si>
    <t>28965909</t>
  </si>
  <si>
    <t>ООО "Коммунальные системы"</t>
  </si>
  <si>
    <t>4401161193</t>
  </si>
  <si>
    <t>21-04-2015 00:00:00</t>
  </si>
  <si>
    <t>30853534</t>
  </si>
  <si>
    <t>ООО "Коммунсервис" Павинского района</t>
  </si>
  <si>
    <t>4422000253</t>
  </si>
  <si>
    <t>31-10-2016 00:00:00</t>
  </si>
  <si>
    <t>30851624</t>
  </si>
  <si>
    <t>ООО "Константа"</t>
  </si>
  <si>
    <t>4401139582</t>
  </si>
  <si>
    <t>27507699</t>
  </si>
  <si>
    <t>ООО "КостромаТеплоРемонт"</t>
  </si>
  <si>
    <t>4401053335</t>
  </si>
  <si>
    <t>26357404</t>
  </si>
  <si>
    <t>ООО "Костромская энергетическая компания"</t>
  </si>
  <si>
    <t>4443026693</t>
  </si>
  <si>
    <t>31024751</t>
  </si>
  <si>
    <t>ООО "Котра"</t>
  </si>
  <si>
    <t>4406008343</t>
  </si>
  <si>
    <t>06-12-2017 00:00:00</t>
  </si>
  <si>
    <t>28237484</t>
  </si>
  <si>
    <t>ООО "Лидер"</t>
  </si>
  <si>
    <t>4403003210</t>
  </si>
  <si>
    <t>30405108</t>
  </si>
  <si>
    <t>ООО "ОКТАН-Процессинг"</t>
  </si>
  <si>
    <t>7714935475</t>
  </si>
  <si>
    <t>771401001</t>
  </si>
  <si>
    <t>31670828</t>
  </si>
  <si>
    <t>ООО "ОРИОН"</t>
  </si>
  <si>
    <t>4401196622</t>
  </si>
  <si>
    <t>27-07-2020 00:00:00</t>
  </si>
  <si>
    <t>26357307</t>
  </si>
  <si>
    <t>ООО "Облтеплоэнерго"</t>
  </si>
  <si>
    <t>4401077745</t>
  </si>
  <si>
    <t>31203740</t>
  </si>
  <si>
    <t>ООО "РТИК"</t>
  </si>
  <si>
    <t>4403006732</t>
  </si>
  <si>
    <t>13-08-2018 00:00:00</t>
  </si>
  <si>
    <t>31536122</t>
  </si>
  <si>
    <t>ООО "Русский хлеб"</t>
  </si>
  <si>
    <t>5036169754</t>
  </si>
  <si>
    <t>503601001</t>
  </si>
  <si>
    <t>26-01-2018 00:00:00</t>
  </si>
  <si>
    <t>29648447</t>
  </si>
  <si>
    <t>ООО "СТТ"</t>
  </si>
  <si>
    <t>4401112728</t>
  </si>
  <si>
    <t>21-12-2010 00:00:00</t>
  </si>
  <si>
    <t>30874753</t>
  </si>
  <si>
    <t>ООО "Санаторий Костромской "</t>
  </si>
  <si>
    <t>4401166508</t>
  </si>
  <si>
    <t>10-11-2015 00:00:00</t>
  </si>
  <si>
    <t>26516088</t>
  </si>
  <si>
    <t>ООО "Современные коммунальные технологии"</t>
  </si>
  <si>
    <t>4406005254</t>
  </si>
  <si>
    <t>26357330</t>
  </si>
  <si>
    <t>ООО "Сокол"</t>
  </si>
  <si>
    <t>4408003781</t>
  </si>
  <si>
    <t>30943150</t>
  </si>
  <si>
    <t>ООО "Специалист"</t>
  </si>
  <si>
    <t>4423005818</t>
  </si>
  <si>
    <t>10-08-2016 00:00:00</t>
  </si>
  <si>
    <t>31164735</t>
  </si>
  <si>
    <t>ООО "Стратегия"</t>
  </si>
  <si>
    <t>4401161411</t>
  </si>
  <si>
    <t>27-04-2015 00:00:00</t>
  </si>
  <si>
    <t>28822061</t>
  </si>
  <si>
    <t>ООО "Строймехзапчасть"</t>
  </si>
  <si>
    <t>4444004117</t>
  </si>
  <si>
    <t>27-12-2004 00:00:00</t>
  </si>
  <si>
    <t>31350502</t>
  </si>
  <si>
    <t>ООО "Стройсоюз"</t>
  </si>
  <si>
    <t>4401189921</t>
  </si>
  <si>
    <t>11-01-2019 00:00:00</t>
  </si>
  <si>
    <t>31605496</t>
  </si>
  <si>
    <t>ООО "ТЕПЛО"</t>
  </si>
  <si>
    <t>4400008717</t>
  </si>
  <si>
    <t>19-08-2022 00:00:00</t>
  </si>
  <si>
    <t>31443525</t>
  </si>
  <si>
    <t>ООО "ТЕПЛО-СЕРВИС"</t>
  </si>
  <si>
    <t>4437000619</t>
  </si>
  <si>
    <t>443701001</t>
  </si>
  <si>
    <t>11-08-2020 00:00:00</t>
  </si>
  <si>
    <t>31442352</t>
  </si>
  <si>
    <t>ООО "ТЕПЛОСБЫТ"</t>
  </si>
  <si>
    <t>4437000560</t>
  </si>
  <si>
    <t>24-04-2020 00:00:00</t>
  </si>
  <si>
    <t>30404855</t>
  </si>
  <si>
    <t>ООО "Тепло-энергетическая компания"</t>
  </si>
  <si>
    <t>4403006429</t>
  </si>
  <si>
    <t>25-12-2015 00:00:00</t>
  </si>
  <si>
    <t>31350508</t>
  </si>
  <si>
    <t>ООО "ТеплоСнаб"</t>
  </si>
  <si>
    <t>4415007480</t>
  </si>
  <si>
    <t>06-08-2014 00:00:00</t>
  </si>
  <si>
    <t>28274096</t>
  </si>
  <si>
    <t>ООО "ТеплоСтрой"</t>
  </si>
  <si>
    <t>4404004801</t>
  </si>
  <si>
    <t>440404001</t>
  </si>
  <si>
    <t>11-07-2013 00:00:00</t>
  </si>
  <si>
    <t>27402560</t>
  </si>
  <si>
    <t>ООО "Тепловодоканал"</t>
  </si>
  <si>
    <t>4402007902</t>
  </si>
  <si>
    <t>27916476</t>
  </si>
  <si>
    <t>ООО "Тепловые сети"</t>
  </si>
  <si>
    <t>4404004738</t>
  </si>
  <si>
    <t>12-07-2012 00:00:00</t>
  </si>
  <si>
    <t>26516086</t>
  </si>
  <si>
    <t>ООО "Теплогазсервис"</t>
  </si>
  <si>
    <t>4415006543</t>
  </si>
  <si>
    <t>30476835</t>
  </si>
  <si>
    <t>ООО "Теплосервис"</t>
  </si>
  <si>
    <t>4404003692</t>
  </si>
  <si>
    <t>29648501</t>
  </si>
  <si>
    <t>ООО "Теплоснабжающее предприятие"</t>
  </si>
  <si>
    <t>4412003819</t>
  </si>
  <si>
    <t>441201001</t>
  </si>
  <si>
    <t>23-06-2015 00:00:00</t>
  </si>
  <si>
    <t>28817291</t>
  </si>
  <si>
    <t>ООО "ТехноСервис"</t>
  </si>
  <si>
    <t>4403005538</t>
  </si>
  <si>
    <t>15-03-2010 00:00:00</t>
  </si>
  <si>
    <t>28868930</t>
  </si>
  <si>
    <t>ООО "УК ЭнергоГарант"</t>
  </si>
  <si>
    <t>4405009270</t>
  </si>
  <si>
    <t>10-07-2014 00:00:00</t>
  </si>
  <si>
    <t>31207156</t>
  </si>
  <si>
    <t>ООО "Черноречье"</t>
  </si>
  <si>
    <t>4401166434</t>
  </si>
  <si>
    <t>26570696</t>
  </si>
  <si>
    <t>ООО "Шарьинская ТЭЦ"</t>
  </si>
  <si>
    <t>4407011532</t>
  </si>
  <si>
    <t>28827734</t>
  </si>
  <si>
    <t>ООО "ЭкоБиоЭнергия"</t>
  </si>
  <si>
    <t>4401130149</t>
  </si>
  <si>
    <t>02-12-2011 00:00:00</t>
  </si>
  <si>
    <t>31478841</t>
  </si>
  <si>
    <t>ООО БРЦ "Коммунальник"</t>
  </si>
  <si>
    <t>4401055639</t>
  </si>
  <si>
    <t>20-07-2015 00:00:00</t>
  </si>
  <si>
    <t>26651354</t>
  </si>
  <si>
    <t>ООО Пансионат с лечением "Сосновый бор"</t>
  </si>
  <si>
    <t>4401022866</t>
  </si>
  <si>
    <t>28815521</t>
  </si>
  <si>
    <t>ООО Специализированный застройщик "Норд Строй"</t>
  </si>
  <si>
    <t>4401107090</t>
  </si>
  <si>
    <t>05-05-2009 00:00:00</t>
  </si>
  <si>
    <t>28855840</t>
  </si>
  <si>
    <t>ООО УК "Старый город"</t>
  </si>
  <si>
    <t>4401141599</t>
  </si>
  <si>
    <t>01-04-2013 00:00:00</t>
  </si>
  <si>
    <t>31173408</t>
  </si>
  <si>
    <t>ООО"КостромаТеплоРемонт"</t>
  </si>
  <si>
    <t>14-04-2005 00:00:00</t>
  </si>
  <si>
    <t>28976375</t>
  </si>
  <si>
    <t>ООО"Перспектива"</t>
  </si>
  <si>
    <t>4401112171</t>
  </si>
  <si>
    <t>29-11-2010 00:00:00</t>
  </si>
  <si>
    <t>31257734</t>
  </si>
  <si>
    <t>Одоевская  средняя школа</t>
  </si>
  <si>
    <t>4430002303</t>
  </si>
  <si>
    <t>02-12-2002 00:00:00</t>
  </si>
  <si>
    <t>26510922</t>
  </si>
  <si>
    <t>ПАО  "Красносельский Ювелирпром"</t>
  </si>
  <si>
    <t>4415000012</t>
  </si>
  <si>
    <t>774301001</t>
  </si>
  <si>
    <t>18-01-1994 00:00:00</t>
  </si>
  <si>
    <t>26357292</t>
  </si>
  <si>
    <t>ПАО "Калориферный завод"</t>
  </si>
  <si>
    <t>4401006945</t>
  </si>
  <si>
    <t>26518106</t>
  </si>
  <si>
    <t>ПАО "Россети Центр"</t>
  </si>
  <si>
    <t>6901067107</t>
  </si>
  <si>
    <t>26324372</t>
  </si>
  <si>
    <t>ПАО "ТГК-2"</t>
  </si>
  <si>
    <t>440132002</t>
  </si>
  <si>
    <t>01-07-2006 00:00:00</t>
  </si>
  <si>
    <t>26523308</t>
  </si>
  <si>
    <t>760601001</t>
  </si>
  <si>
    <t>26836275</t>
  </si>
  <si>
    <t>Северная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</si>
  <si>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</si>
  <si>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760445028</t>
  </si>
  <si>
    <t>30903763</t>
  </si>
  <si>
    <t>ФГБУ "ЦЖКУ" МИНОБОРОНЫ РОССИИ</t>
  </si>
  <si>
    <t>7729314745</t>
  </si>
  <si>
    <t>770101001</t>
  </si>
  <si>
    <t>26357311</t>
  </si>
  <si>
    <t>ФКУ СИЗО-2 УФСИН России по Костромской области</t>
  </si>
  <si>
    <t>4403001396</t>
  </si>
  <si>
    <t>26357374</t>
  </si>
  <si>
    <t>ЧУ "Санаторий "Щелыково" СТД РФ"</t>
  </si>
  <si>
    <t>4421001776</t>
  </si>
  <si>
    <t>29-11-2002 00:00:00</t>
  </si>
  <si>
    <t>26772007</t>
  </si>
  <si>
    <t>Шекшемская средняя школа Шарьинского района</t>
  </si>
  <si>
    <t>4430002180</t>
  </si>
  <si>
    <t>26324371</t>
  </si>
  <si>
    <t>филиал "Костромская ГРЭС" АО "Интер РАО-Электрогенерация"</t>
  </si>
  <si>
    <t>7704784450</t>
  </si>
  <si>
    <t>443143001</t>
  </si>
  <si>
    <t>26768248</t>
  </si>
  <si>
    <t>филиал "Костромской ОРТПЦ"  ФГУП "Российская телевизионная и радиовещательная сеть"</t>
  </si>
  <si>
    <t>7717127211</t>
  </si>
  <si>
    <t>№</t>
  </si>
  <si>
    <t>WARM</t>
  </si>
  <si>
    <t>Антроповский муниципальный район</t>
  </si>
  <si>
    <t>34602000</t>
  </si>
  <si>
    <t>Антроповское</t>
  </si>
  <si>
    <t>34602403</t>
  </si>
  <si>
    <t>Котельниковское</t>
  </si>
  <si>
    <t>34602412</t>
  </si>
  <si>
    <t>Палкинское</t>
  </si>
  <si>
    <t>34602420</t>
  </si>
  <si>
    <t>Просекское</t>
  </si>
  <si>
    <t>34602408</t>
  </si>
  <si>
    <t>Буйский муниципальный район</t>
  </si>
  <si>
    <t>34604000</t>
  </si>
  <si>
    <t>Барановское</t>
  </si>
  <si>
    <t>34604404</t>
  </si>
  <si>
    <t>Центральное</t>
  </si>
  <si>
    <t>34604466</t>
  </si>
  <si>
    <t>городское поселение посёлок Чистые Боры</t>
  </si>
  <si>
    <t>34604159</t>
  </si>
  <si>
    <t>Вохомский муниципальный район</t>
  </si>
  <si>
    <t>34606000</t>
  </si>
  <si>
    <t>Бельковское</t>
  </si>
  <si>
    <t>34606404</t>
  </si>
  <si>
    <t>Воробьевицкое</t>
  </si>
  <si>
    <t>34606408</t>
  </si>
  <si>
    <t>Вохомское</t>
  </si>
  <si>
    <t>34606410</t>
  </si>
  <si>
    <t>Лапшинское</t>
  </si>
  <si>
    <t>34606416</t>
  </si>
  <si>
    <t>Петрецовское</t>
  </si>
  <si>
    <t>34606436</t>
  </si>
  <si>
    <t>Галичский муниципальный район</t>
  </si>
  <si>
    <t>34608000</t>
  </si>
  <si>
    <t>Березовское</t>
  </si>
  <si>
    <t>34608404</t>
  </si>
  <si>
    <t>Дмитриевское</t>
  </si>
  <si>
    <t>34608407</t>
  </si>
  <si>
    <t>Лопаревское</t>
  </si>
  <si>
    <t>34608416</t>
  </si>
  <si>
    <t>Ореховское</t>
  </si>
  <si>
    <t>34608428</t>
  </si>
  <si>
    <t>Степановское</t>
  </si>
  <si>
    <t>34608440</t>
  </si>
  <si>
    <t>Город Нерехта и Нерехтский муниципальный район</t>
  </si>
  <si>
    <t>34626000</t>
  </si>
  <si>
    <t>Ёмсненское</t>
  </si>
  <si>
    <t>34626420</t>
  </si>
  <si>
    <t>Волжское</t>
  </si>
  <si>
    <t>34626410</t>
  </si>
  <si>
    <t>Воскресенское</t>
  </si>
  <si>
    <t>34626412</t>
  </si>
  <si>
    <t>Город Нерехта</t>
  </si>
  <si>
    <t>34626101</t>
  </si>
  <si>
    <t>Пригородное</t>
  </si>
  <si>
    <t>34626450</t>
  </si>
  <si>
    <t>Кадыйский муниципальный район</t>
  </si>
  <si>
    <t>34610000</t>
  </si>
  <si>
    <t>Вёшкинское</t>
  </si>
  <si>
    <t>34610420</t>
  </si>
  <si>
    <t>Екатеринкинское</t>
  </si>
  <si>
    <t>34610408</t>
  </si>
  <si>
    <t>Завражное</t>
  </si>
  <si>
    <t>34610412</t>
  </si>
  <si>
    <t>Паньковское</t>
  </si>
  <si>
    <t>34610432</t>
  </si>
  <si>
    <t>Селищенское</t>
  </si>
  <si>
    <t>34610436</t>
  </si>
  <si>
    <t>Столпинское</t>
  </si>
  <si>
    <t>34610440</t>
  </si>
  <si>
    <t>Чернышевское</t>
  </si>
  <si>
    <t>34610444</t>
  </si>
  <si>
    <t>городское посление поселок Кадый</t>
  </si>
  <si>
    <t>34610151</t>
  </si>
  <si>
    <t>Кологривский муниципальный округ</t>
  </si>
  <si>
    <t>34512000</t>
  </si>
  <si>
    <t>Костромской муниципальный район</t>
  </si>
  <si>
    <t>34614000</t>
  </si>
  <si>
    <t>Апраксинское</t>
  </si>
  <si>
    <t>34614404</t>
  </si>
  <si>
    <t>Бакшеевское</t>
  </si>
  <si>
    <t>34614408</t>
  </si>
  <si>
    <t>Караваевское</t>
  </si>
  <si>
    <t>34614411</t>
  </si>
  <si>
    <t>Кузнецовское</t>
  </si>
  <si>
    <t>34614416</t>
  </si>
  <si>
    <t>Кузьмищенское</t>
  </si>
  <si>
    <t>34614418</t>
  </si>
  <si>
    <t>Минское</t>
  </si>
  <si>
    <t>34614420</t>
  </si>
  <si>
    <t>Никольское</t>
  </si>
  <si>
    <t>34614424</t>
  </si>
  <si>
    <t>Самсоновское</t>
  </si>
  <si>
    <t>34614428</t>
  </si>
  <si>
    <t>Сандогорское</t>
  </si>
  <si>
    <t>34614432</t>
  </si>
  <si>
    <t>Середняковское</t>
  </si>
  <si>
    <t>34614434</t>
  </si>
  <si>
    <t>Сущевское</t>
  </si>
  <si>
    <t>34614436</t>
  </si>
  <si>
    <t>Чернопенское</t>
  </si>
  <si>
    <t>34614440</t>
  </si>
  <si>
    <t>Шунгенское</t>
  </si>
  <si>
    <t>34614444</t>
  </si>
  <si>
    <t>Красносельский муниципальный район</t>
  </si>
  <si>
    <t>34616000</t>
  </si>
  <si>
    <t>Боровиковское</t>
  </si>
  <si>
    <t>34616404</t>
  </si>
  <si>
    <t>Гридинское</t>
  </si>
  <si>
    <t>34616408</t>
  </si>
  <si>
    <t>Подольское</t>
  </si>
  <si>
    <t>34616416</t>
  </si>
  <si>
    <t>Прискоковское</t>
  </si>
  <si>
    <t>34616420</t>
  </si>
  <si>
    <t>Сидоровское</t>
  </si>
  <si>
    <t>34616424</t>
  </si>
  <si>
    <t>Чапаевское</t>
  </si>
  <si>
    <t>34616428</t>
  </si>
  <si>
    <t>Шолоховское</t>
  </si>
  <si>
    <t>34616432</t>
  </si>
  <si>
    <t>городское поселение поселок Красное-на-Волге</t>
  </si>
  <si>
    <t>34616151</t>
  </si>
  <si>
    <t>Макарьевский муниципальный район</t>
  </si>
  <si>
    <t>34618000</t>
  </si>
  <si>
    <t>Горчухинское</t>
  </si>
  <si>
    <t>34618406</t>
  </si>
  <si>
    <t>Нежитинское</t>
  </si>
  <si>
    <t>34618416</t>
  </si>
  <si>
    <t>Николо-Макаровское</t>
  </si>
  <si>
    <t>34618424</t>
  </si>
  <si>
    <t>Унженское</t>
  </si>
  <si>
    <t>34618440</t>
  </si>
  <si>
    <t>Усть-Нейское</t>
  </si>
  <si>
    <t>34618444</t>
  </si>
  <si>
    <t>городское поселение город Макарьев</t>
  </si>
  <si>
    <t>34618101</t>
  </si>
  <si>
    <t>Межевской муниципальный округ</t>
  </si>
  <si>
    <t>34522000</t>
  </si>
  <si>
    <t>Нейский муниципальный округ</t>
  </si>
  <si>
    <t>34524000</t>
  </si>
  <si>
    <t>Октябрьский муниципальный район</t>
  </si>
  <si>
    <t>34628000</t>
  </si>
  <si>
    <t>Луптюгское</t>
  </si>
  <si>
    <t>34628412</t>
  </si>
  <si>
    <t>Новинское</t>
  </si>
  <si>
    <t>34628414</t>
  </si>
  <si>
    <t>Покровское</t>
  </si>
  <si>
    <t>34628416</t>
  </si>
  <si>
    <t>Островский муниципальный район</t>
  </si>
  <si>
    <t>34630000</t>
  </si>
  <si>
    <t>Адищевское</t>
  </si>
  <si>
    <t>34630404</t>
  </si>
  <si>
    <t>Клеванцовское</t>
  </si>
  <si>
    <t>34630424</t>
  </si>
  <si>
    <t>Островское</t>
  </si>
  <si>
    <t>34630432</t>
  </si>
  <si>
    <t>Островское (Центральное)</t>
  </si>
  <si>
    <t>34630438</t>
  </si>
  <si>
    <t>Павинский муниципальный район</t>
  </si>
  <si>
    <t>34632000</t>
  </si>
  <si>
    <t>Леденгское</t>
  </si>
  <si>
    <t>34632408</t>
  </si>
  <si>
    <t>Павинское</t>
  </si>
  <si>
    <t>34632416</t>
  </si>
  <si>
    <t>Петропавловское</t>
  </si>
  <si>
    <t>34632420</t>
  </si>
  <si>
    <t>Парфеньевский муниципальный округ</t>
  </si>
  <si>
    <t>34534000</t>
  </si>
  <si>
    <t>Поназыревский муниципальный округ</t>
  </si>
  <si>
    <t>34536000</t>
  </si>
  <si>
    <t>Пыщугский муниципальный округ</t>
  </si>
  <si>
    <t>34538000</t>
  </si>
  <si>
    <t>Солигаличский муниципальный район</t>
  </si>
  <si>
    <t>34640000</t>
  </si>
  <si>
    <t>Бурдуковское</t>
  </si>
  <si>
    <t>34640404</t>
  </si>
  <si>
    <t>Корцовское</t>
  </si>
  <si>
    <t>34640424</t>
  </si>
  <si>
    <t>Лосевское</t>
  </si>
  <si>
    <t>34640432</t>
  </si>
  <si>
    <t>Первомайское</t>
  </si>
  <si>
    <t>34640436</t>
  </si>
  <si>
    <t>Солигаличское</t>
  </si>
  <si>
    <t>34640440</t>
  </si>
  <si>
    <t>городское поселение город Солигалич</t>
  </si>
  <si>
    <t>34640101</t>
  </si>
  <si>
    <t>Судиславский муниципальный район</t>
  </si>
  <si>
    <t>34642000</t>
  </si>
  <si>
    <t>Воронское</t>
  </si>
  <si>
    <t>34642408</t>
  </si>
  <si>
    <t>Расловское</t>
  </si>
  <si>
    <t>34642424</t>
  </si>
  <si>
    <t>Судиславское</t>
  </si>
  <si>
    <t>34642432</t>
  </si>
  <si>
    <t>городское поселение посёлок Судиславль</t>
  </si>
  <si>
    <t>34642151</t>
  </si>
  <si>
    <t>Сусанинский муниципальный район</t>
  </si>
  <si>
    <t>34644000</t>
  </si>
  <si>
    <t>Андреевское</t>
  </si>
  <si>
    <t>34644404</t>
  </si>
  <si>
    <t>Буяковское</t>
  </si>
  <si>
    <t>34644408</t>
  </si>
  <si>
    <t>Северное</t>
  </si>
  <si>
    <t>34644428</t>
  </si>
  <si>
    <t>Сокиринское</t>
  </si>
  <si>
    <t>34644436</t>
  </si>
  <si>
    <t>Сумароковское</t>
  </si>
  <si>
    <t>34644432</t>
  </si>
  <si>
    <t>Ченцовское</t>
  </si>
  <si>
    <t>34644440</t>
  </si>
  <si>
    <t>городское поселение посёлок Сусанино</t>
  </si>
  <si>
    <t>34644151</t>
  </si>
  <si>
    <t>Чухломский муниципальный район</t>
  </si>
  <si>
    <t>34646000</t>
  </si>
  <si>
    <t>Ножкинское</t>
  </si>
  <si>
    <t>34646420</t>
  </si>
  <si>
    <t>Петровское</t>
  </si>
  <si>
    <t>34646424</t>
  </si>
  <si>
    <t>Повалихинское</t>
  </si>
  <si>
    <t>34646428</t>
  </si>
  <si>
    <t>Судайское</t>
  </si>
  <si>
    <t>34646436</t>
  </si>
  <si>
    <t>Чухломское</t>
  </si>
  <si>
    <t>34646452</t>
  </si>
  <si>
    <t>Шартановское</t>
  </si>
  <si>
    <t>34646456</t>
  </si>
  <si>
    <t>городское поселение город Чухлома</t>
  </si>
  <si>
    <t>34646101</t>
  </si>
  <si>
    <t>Шарьинский муниципальный район</t>
  </si>
  <si>
    <t>34648000</t>
  </si>
  <si>
    <t>Зебляковское</t>
  </si>
  <si>
    <t>34648410</t>
  </si>
  <si>
    <t>Ивановское</t>
  </si>
  <si>
    <t>34648412</t>
  </si>
  <si>
    <t>Конёвское</t>
  </si>
  <si>
    <t>34648420</t>
  </si>
  <si>
    <t>Одоевское</t>
  </si>
  <si>
    <t>34648436</t>
  </si>
  <si>
    <t>Троицкое</t>
  </si>
  <si>
    <t>34648452</t>
  </si>
  <si>
    <t>Шангское</t>
  </si>
  <si>
    <t>34648456</t>
  </si>
  <si>
    <t>Шекшемское</t>
  </si>
  <si>
    <t>34648457</t>
  </si>
  <si>
    <t>городской округ город Буй</t>
  </si>
  <si>
    <t>34705000</t>
  </si>
  <si>
    <t>городской округ город Волгореченск</t>
  </si>
  <si>
    <t>34706000</t>
  </si>
  <si>
    <t>городской округ город Галич</t>
  </si>
  <si>
    <t>34708000</t>
  </si>
  <si>
    <t>городской округ город Кострома</t>
  </si>
  <si>
    <t>34701000</t>
  </si>
  <si>
    <t>городской округ город Мантурово</t>
  </si>
  <si>
    <t>34714000</t>
  </si>
  <si>
    <t>городской округ город Шарья</t>
  </si>
  <si>
    <t>34730000</t>
  </si>
  <si>
    <t>МО_ОКТМО</t>
  </si>
  <si>
    <t>157305 Костромская обл г. Мантурово, ул.Матросова, д.2Б</t>
  </si>
  <si>
    <t>Тереханов Никита Сергеевич</t>
  </si>
  <si>
    <t>Санькова Ирина Николаевна</t>
  </si>
  <si>
    <t>техник ОЭС</t>
  </si>
  <si>
    <t>49446-233-37</t>
  </si>
  <si>
    <t>Irina.Sankova@sveza.com</t>
  </si>
  <si>
    <t>07.07.2023 20:38:23</t>
  </si>
  <si>
    <t>городской округ город Мантурово, городской округ город Мантурово (34714000);</t>
  </si>
  <si>
    <t>НАО СВЕЗА Мантурово</t>
  </si>
  <si>
    <t>Вид деятельности:_x000D_
  - Производство тепловой энергии. Некомбинированная выработка_x000D_
_x000D_
Территория оказания услуг:_x000D_
  - городской округ город Мантурово, городской округ город Мантурово (34714000);_x000D_
_x000D_
Централизованная система теплоснабжения:_x000D_
  - НАО СВЕЗА Мантурово</t>
  </si>
  <si>
    <t>городской округ город Мантурово (34714000)</t>
  </si>
  <si>
    <t>нет свободных мощностей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</si>
</sst>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1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54" fillId="7" borderId="5" xfId="35" applyNumberFormat="1" applyFont="1" applyFill="1" applyBorder="1" applyAlignment="1" applyProtection="1">
      <alignment horizontal="left" vertical="center" wrapText="1" inden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7" borderId="15" xfId="35" applyNumberFormat="1" applyFont="1" applyFill="1" applyBorder="1" applyAlignment="1" applyProtection="1">
      <alignment horizontal="left" vertical="center" wrapText="1" indent="1"/>
    </xf>
    <xf numFmtId="0" fontId="54" fillId="9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0" xfId="53" applyFont="1" applyFill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6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3" builtinId="4" hidden="1"/>
    <cellStyle name="Денежный [0]" xfId="104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82549</xdr:rowOff>
    </xdr:from>
    <xdr:to>
      <xdr:col>3</xdr:col>
      <xdr:colOff>0</xdr:colOff>
      <xdr:row>94</xdr:row>
      <xdr:rowOff>57149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09550" y="38353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152399</xdr:rowOff>
    </xdr:from>
    <xdr:to>
      <xdr:col>3</xdr:col>
      <xdr:colOff>0</xdr:colOff>
      <xdr:row>18</xdr:row>
      <xdr:rowOff>82549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09550" y="33718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50799</xdr:rowOff>
    </xdr:from>
    <xdr:to>
      <xdr:col>3</xdr:col>
      <xdr:colOff>0</xdr:colOff>
      <xdr:row>15</xdr:row>
      <xdr:rowOff>152399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09550" y="29082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69849</xdr:rowOff>
    </xdr:from>
    <xdr:to>
      <xdr:col>3</xdr:col>
      <xdr:colOff>0</xdr:colOff>
      <xdr:row>13</xdr:row>
      <xdr:rowOff>50799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09550" y="24447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101599</xdr:rowOff>
    </xdr:from>
    <xdr:to>
      <xdr:col>3</xdr:col>
      <xdr:colOff>0</xdr:colOff>
      <xdr:row>12</xdr:row>
      <xdr:rowOff>69849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09550" y="198119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152399</xdr:rowOff>
    </xdr:from>
    <xdr:to>
      <xdr:col>3</xdr:col>
      <xdr:colOff>0</xdr:colOff>
      <xdr:row>10</xdr:row>
      <xdr:rowOff>101599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09550" y="1517649"/>
          <a:ext cx="1968500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4</xdr:row>
      <xdr:rowOff>406399</xdr:rowOff>
    </xdr:from>
    <xdr:to>
      <xdr:col>3</xdr:col>
      <xdr:colOff>0</xdr:colOff>
      <xdr:row>7</xdr:row>
      <xdr:rowOff>152399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09550" y="1054099"/>
          <a:ext cx="1968500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1828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ColWidth="9.140625"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21" t="str">
        <f>"Код отчёта: " &amp; GetCode()</f>
        <v>Код отчёта: FAS.JKH.OPEN.INFO.QUARTER.WARM</v>
      </c>
      <c r="C2" s="421"/>
      <c r="D2" s="421"/>
      <c r="E2" s="421"/>
      <c r="F2" s="421"/>
      <c r="G2" s="421"/>
      <c r="V2" s="110"/>
    </row>
    <row r="3" spans="1:27" ht="18" customHeight="1">
      <c r="B3" s="422" t="str">
        <f>"Версия " &amp; GetVersion()</f>
        <v>Версия 1.1.1</v>
      </c>
      <c r="C3" s="422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23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24"/>
      <c r="D5" s="424"/>
      <c r="E5" s="424"/>
      <c r="F5" s="424"/>
      <c r="G5" s="424"/>
      <c r="H5" s="424"/>
      <c r="I5" s="424"/>
      <c r="J5" s="424"/>
      <c r="K5" s="424"/>
      <c r="L5" s="424"/>
      <c r="M5" s="424"/>
      <c r="N5" s="424"/>
      <c r="O5" s="424"/>
      <c r="P5" s="424"/>
      <c r="Q5" s="424"/>
      <c r="R5" s="424"/>
      <c r="S5" s="424"/>
      <c r="T5" s="424"/>
      <c r="U5" s="424"/>
      <c r="V5" s="424"/>
      <c r="W5" s="424"/>
      <c r="X5" s="424"/>
      <c r="Y5" s="425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12" t="s">
        <v>224</v>
      </c>
      <c r="F7" s="412"/>
      <c r="G7" s="412"/>
      <c r="H7" s="412"/>
      <c r="I7" s="412"/>
      <c r="J7" s="412"/>
      <c r="K7" s="412"/>
      <c r="L7" s="412"/>
      <c r="M7" s="412"/>
      <c r="N7" s="412"/>
      <c r="O7" s="412"/>
      <c r="P7" s="412"/>
      <c r="Q7" s="412"/>
      <c r="R7" s="412"/>
      <c r="S7" s="412"/>
      <c r="T7" s="412"/>
      <c r="U7" s="412"/>
      <c r="V7" s="412"/>
      <c r="W7" s="412"/>
      <c r="X7" s="412"/>
      <c r="Y7" s="114"/>
    </row>
    <row r="8" spans="1:27" ht="15" customHeight="1">
      <c r="A8" s="110"/>
      <c r="B8" s="123"/>
      <c r="C8" s="124"/>
      <c r="D8" s="125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412"/>
      <c r="P8" s="412"/>
      <c r="Q8" s="412"/>
      <c r="R8" s="412"/>
      <c r="S8" s="412"/>
      <c r="T8" s="412"/>
      <c r="U8" s="412"/>
      <c r="V8" s="412"/>
      <c r="W8" s="412"/>
      <c r="X8" s="412"/>
      <c r="Y8" s="114"/>
    </row>
    <row r="9" spans="1:27" ht="15" customHeight="1">
      <c r="A9" s="110"/>
      <c r="B9" s="123"/>
      <c r="C9" s="124"/>
      <c r="D9" s="125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114"/>
    </row>
    <row r="10" spans="1:27" ht="10.5" customHeight="1">
      <c r="A10" s="110"/>
      <c r="B10" s="123"/>
      <c r="C10" s="124"/>
      <c r="D10" s="125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114"/>
    </row>
    <row r="11" spans="1:27" ht="27" customHeight="1">
      <c r="A11" s="110"/>
      <c r="B11" s="123"/>
      <c r="C11" s="124"/>
      <c r="D11" s="125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  <c r="P11" s="412"/>
      <c r="Q11" s="412"/>
      <c r="R11" s="412"/>
      <c r="S11" s="412"/>
      <c r="T11" s="412"/>
      <c r="U11" s="412"/>
      <c r="V11" s="412"/>
      <c r="W11" s="412"/>
      <c r="X11" s="412"/>
      <c r="Y11" s="114"/>
    </row>
    <row r="12" spans="1:27" ht="12" customHeight="1">
      <c r="A12" s="110"/>
      <c r="B12" s="123"/>
      <c r="C12" s="124"/>
      <c r="D12" s="125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2"/>
      <c r="T12" s="412"/>
      <c r="U12" s="412"/>
      <c r="V12" s="412"/>
      <c r="W12" s="412"/>
      <c r="X12" s="412"/>
      <c r="Y12" s="114"/>
    </row>
    <row r="13" spans="1:27" ht="38.25" customHeight="1">
      <c r="A13" s="110"/>
      <c r="B13" s="123"/>
      <c r="C13" s="124"/>
      <c r="D13" s="125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2"/>
      <c r="R13" s="412"/>
      <c r="S13" s="412"/>
      <c r="T13" s="412"/>
      <c r="U13" s="412"/>
      <c r="V13" s="412"/>
      <c r="W13" s="412"/>
      <c r="X13" s="412"/>
      <c r="Y13" s="115"/>
    </row>
    <row r="14" spans="1:27" ht="15" customHeight="1">
      <c r="A14" s="110"/>
      <c r="B14" s="123"/>
      <c r="C14" s="124"/>
      <c r="D14" s="125"/>
      <c r="E14" s="412"/>
      <c r="F14" s="412"/>
      <c r="G14" s="412"/>
      <c r="H14" s="412"/>
      <c r="I14" s="412"/>
      <c r="J14" s="412"/>
      <c r="K14" s="412"/>
      <c r="L14" s="412"/>
      <c r="M14" s="412"/>
      <c r="N14" s="412"/>
      <c r="O14" s="412"/>
      <c r="P14" s="412"/>
      <c r="Q14" s="412"/>
      <c r="R14" s="412"/>
      <c r="S14" s="412"/>
      <c r="T14" s="412"/>
      <c r="U14" s="412"/>
      <c r="V14" s="412"/>
      <c r="W14" s="412"/>
      <c r="X14" s="412"/>
      <c r="Y14" s="114"/>
    </row>
    <row r="15" spans="1:27" ht="15">
      <c r="A15" s="110"/>
      <c r="B15" s="123"/>
      <c r="C15" s="124"/>
      <c r="D15" s="125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  <c r="P15" s="412"/>
      <c r="Q15" s="412"/>
      <c r="R15" s="412"/>
      <c r="S15" s="412"/>
      <c r="T15" s="412"/>
      <c r="U15" s="412"/>
      <c r="V15" s="412"/>
      <c r="W15" s="412"/>
      <c r="X15" s="412"/>
      <c r="Y15" s="114"/>
    </row>
    <row r="16" spans="1:27" ht="15">
      <c r="A16" s="110"/>
      <c r="B16" s="123"/>
      <c r="C16" s="124"/>
      <c r="D16" s="125"/>
      <c r="E16" s="412"/>
      <c r="F16" s="412"/>
      <c r="G16" s="412"/>
      <c r="H16" s="412"/>
      <c r="I16" s="412"/>
      <c r="J16" s="412"/>
      <c r="K16" s="412"/>
      <c r="L16" s="412"/>
      <c r="M16" s="412"/>
      <c r="N16" s="412"/>
      <c r="O16" s="412"/>
      <c r="P16" s="412"/>
      <c r="Q16" s="412"/>
      <c r="R16" s="412"/>
      <c r="S16" s="412"/>
      <c r="T16" s="412"/>
      <c r="U16" s="412"/>
      <c r="V16" s="412"/>
      <c r="W16" s="412"/>
      <c r="X16" s="412"/>
      <c r="Y16" s="114"/>
    </row>
    <row r="17" spans="1:25" ht="15" customHeight="1">
      <c r="A17" s="110"/>
      <c r="B17" s="123"/>
      <c r="C17" s="124"/>
      <c r="D17" s="125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2"/>
      <c r="R17" s="412"/>
      <c r="S17" s="412"/>
      <c r="T17" s="412"/>
      <c r="U17" s="412"/>
      <c r="V17" s="412"/>
      <c r="W17" s="412"/>
      <c r="X17" s="412"/>
      <c r="Y17" s="114"/>
    </row>
    <row r="18" spans="1:25" ht="15">
      <c r="A18" s="110"/>
      <c r="B18" s="123"/>
      <c r="C18" s="124"/>
      <c r="D18" s="125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12"/>
      <c r="U18" s="412"/>
      <c r="V18" s="412"/>
      <c r="W18" s="412"/>
      <c r="X18" s="412"/>
      <c r="Y18" s="114"/>
    </row>
    <row r="19" spans="1:25" ht="23.45" customHeight="1">
      <c r="A19" s="110"/>
      <c r="B19" s="123"/>
      <c r="C19" s="124"/>
      <c r="D19" s="126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12"/>
      <c r="U19" s="412"/>
      <c r="V19" s="412"/>
      <c r="W19" s="412"/>
      <c r="X19" s="412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19" t="s">
        <v>70</v>
      </c>
      <c r="G21" s="420"/>
      <c r="H21" s="420"/>
      <c r="I21" s="420"/>
      <c r="J21" s="420"/>
      <c r="K21" s="420"/>
      <c r="L21" s="420"/>
      <c r="M21" s="420"/>
      <c r="N21" s="125"/>
      <c r="O21" s="137" t="s">
        <v>66</v>
      </c>
      <c r="P21" s="426" t="s">
        <v>67</v>
      </c>
      <c r="Q21" s="427"/>
      <c r="R21" s="427"/>
      <c r="S21" s="427"/>
      <c r="T21" s="427"/>
      <c r="U21" s="427"/>
      <c r="V21" s="427"/>
      <c r="W21" s="427"/>
      <c r="X21" s="427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19" t="s">
        <v>69</v>
      </c>
      <c r="G22" s="420"/>
      <c r="H22" s="420"/>
      <c r="I22" s="420"/>
      <c r="J22" s="420"/>
      <c r="K22" s="420"/>
      <c r="L22" s="420"/>
      <c r="M22" s="420"/>
      <c r="N22" s="125"/>
      <c r="O22" s="138" t="s">
        <v>66</v>
      </c>
      <c r="P22" s="426" t="s">
        <v>225</v>
      </c>
      <c r="Q22" s="427"/>
      <c r="R22" s="427"/>
      <c r="S22" s="427"/>
      <c r="T22" s="427"/>
      <c r="U22" s="427"/>
      <c r="V22" s="427"/>
      <c r="W22" s="427"/>
      <c r="X22" s="427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18"/>
      <c r="Q23" s="418"/>
      <c r="R23" s="418"/>
      <c r="S23" s="418"/>
      <c r="T23" s="418"/>
      <c r="U23" s="418"/>
      <c r="V23" s="418"/>
      <c r="W23" s="418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12" t="s">
        <v>130</v>
      </c>
      <c r="F35" s="412"/>
      <c r="G35" s="412"/>
      <c r="H35" s="412"/>
      <c r="I35" s="412"/>
      <c r="J35" s="412"/>
      <c r="K35" s="412"/>
      <c r="L35" s="412"/>
      <c r="M35" s="412"/>
      <c r="N35" s="412"/>
      <c r="O35" s="412"/>
      <c r="P35" s="412"/>
      <c r="Q35" s="412"/>
      <c r="R35" s="412"/>
      <c r="S35" s="412"/>
      <c r="T35" s="412"/>
      <c r="U35" s="412"/>
      <c r="V35" s="412"/>
      <c r="W35" s="412"/>
      <c r="X35" s="412"/>
      <c r="Y35" s="114"/>
    </row>
    <row r="36" spans="1:25" ht="38.25" hidden="1" customHeight="1">
      <c r="A36" s="110"/>
      <c r="B36" s="123"/>
      <c r="C36" s="124"/>
      <c r="D36" s="128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2"/>
      <c r="P36" s="412"/>
      <c r="Q36" s="412"/>
      <c r="R36" s="412"/>
      <c r="S36" s="412"/>
      <c r="T36" s="412"/>
      <c r="U36" s="412"/>
      <c r="V36" s="412"/>
      <c r="W36" s="412"/>
      <c r="X36" s="412"/>
      <c r="Y36" s="114"/>
    </row>
    <row r="37" spans="1:25" ht="9.75" hidden="1" customHeight="1">
      <c r="A37" s="110"/>
      <c r="B37" s="123"/>
      <c r="C37" s="124"/>
      <c r="D37" s="128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2"/>
      <c r="T37" s="412"/>
      <c r="U37" s="412"/>
      <c r="V37" s="412"/>
      <c r="W37" s="412"/>
      <c r="X37" s="412"/>
      <c r="Y37" s="114"/>
    </row>
    <row r="38" spans="1:25" ht="51" hidden="1" customHeight="1">
      <c r="A38" s="110"/>
      <c r="B38" s="123"/>
      <c r="C38" s="124"/>
      <c r="D38" s="128"/>
      <c r="E38" s="412"/>
      <c r="F38" s="412"/>
      <c r="G38" s="412"/>
      <c r="H38" s="412"/>
      <c r="I38" s="412"/>
      <c r="J38" s="412"/>
      <c r="K38" s="412"/>
      <c r="L38" s="412"/>
      <c r="M38" s="412"/>
      <c r="N38" s="412"/>
      <c r="O38" s="412"/>
      <c r="P38" s="412"/>
      <c r="Q38" s="412"/>
      <c r="R38" s="412"/>
      <c r="S38" s="412"/>
      <c r="T38" s="412"/>
      <c r="U38" s="412"/>
      <c r="V38" s="412"/>
      <c r="W38" s="412"/>
      <c r="X38" s="412"/>
      <c r="Y38" s="114"/>
    </row>
    <row r="39" spans="1:25" ht="15" hidden="1" customHeight="1">
      <c r="A39" s="110"/>
      <c r="B39" s="123"/>
      <c r="C39" s="124"/>
      <c r="D39" s="128"/>
      <c r="E39" s="412"/>
      <c r="F39" s="412"/>
      <c r="G39" s="412"/>
      <c r="H39" s="412"/>
      <c r="I39" s="412"/>
      <c r="J39" s="412"/>
      <c r="K39" s="412"/>
      <c r="L39" s="412"/>
      <c r="M39" s="412"/>
      <c r="N39" s="412"/>
      <c r="O39" s="412"/>
      <c r="P39" s="412"/>
      <c r="Q39" s="412"/>
      <c r="R39" s="412"/>
      <c r="S39" s="412"/>
      <c r="T39" s="412"/>
      <c r="U39" s="412"/>
      <c r="V39" s="412"/>
      <c r="W39" s="412"/>
      <c r="X39" s="412"/>
      <c r="Y39" s="114"/>
    </row>
    <row r="40" spans="1:25" ht="12" hidden="1" customHeight="1">
      <c r="A40" s="110"/>
      <c r="B40" s="123"/>
      <c r="C40" s="124"/>
      <c r="D40" s="128"/>
      <c r="E40" s="410"/>
      <c r="F40" s="410"/>
      <c r="G40" s="410"/>
      <c r="H40" s="410"/>
      <c r="I40" s="410"/>
      <c r="J40" s="410"/>
      <c r="K40" s="410"/>
      <c r="L40" s="410"/>
      <c r="M40" s="410"/>
      <c r="N40" s="410"/>
      <c r="O40" s="410"/>
      <c r="P40" s="410"/>
      <c r="Q40" s="410"/>
      <c r="R40" s="410"/>
      <c r="S40" s="410"/>
      <c r="T40" s="410"/>
      <c r="U40" s="410"/>
      <c r="V40" s="410"/>
      <c r="W40" s="410"/>
      <c r="X40" s="410"/>
      <c r="Y40" s="114"/>
    </row>
    <row r="41" spans="1:25" ht="15.95" hidden="1" customHeight="1">
      <c r="A41" s="110"/>
      <c r="B41" s="123"/>
      <c r="C41" s="124"/>
      <c r="D41" s="128"/>
      <c r="E41" s="411"/>
      <c r="F41" s="411"/>
      <c r="G41" s="411"/>
      <c r="H41" s="411"/>
      <c r="I41" s="411"/>
      <c r="J41" s="411"/>
      <c r="K41" s="411"/>
      <c r="L41" s="411"/>
      <c r="M41" s="411"/>
      <c r="N41" s="411"/>
      <c r="O41" s="411"/>
      <c r="P41" s="411"/>
      <c r="Q41" s="411"/>
      <c r="R41" s="411"/>
      <c r="S41" s="411"/>
      <c r="T41" s="411"/>
      <c r="U41" s="411"/>
      <c r="V41" s="411"/>
      <c r="W41" s="411"/>
      <c r="X41" s="411"/>
      <c r="Y41" s="114"/>
    </row>
    <row r="42" spans="1:25" ht="15.95" hidden="1" customHeight="1">
      <c r="A42" s="110"/>
      <c r="B42" s="123"/>
      <c r="C42" s="124"/>
      <c r="D42" s="128"/>
      <c r="E42" s="411"/>
      <c r="F42" s="411"/>
      <c r="G42" s="411"/>
      <c r="H42" s="411"/>
      <c r="I42" s="411"/>
      <c r="J42" s="411"/>
      <c r="K42" s="411"/>
      <c r="L42" s="411"/>
      <c r="M42" s="411"/>
      <c r="N42" s="411"/>
      <c r="O42" s="411"/>
      <c r="P42" s="411"/>
      <c r="Q42" s="411"/>
      <c r="R42" s="411"/>
      <c r="S42" s="411"/>
      <c r="T42" s="411"/>
      <c r="U42" s="411"/>
      <c r="V42" s="411"/>
      <c r="W42" s="411"/>
      <c r="X42" s="411"/>
      <c r="Y42" s="114"/>
    </row>
    <row r="43" spans="1:25" ht="15.95" hidden="1" customHeight="1">
      <c r="A43" s="110"/>
      <c r="B43" s="123"/>
      <c r="C43" s="124"/>
      <c r="D43" s="128"/>
      <c r="E43" s="411"/>
      <c r="F43" s="411"/>
      <c r="G43" s="411"/>
      <c r="H43" s="411"/>
      <c r="I43" s="411"/>
      <c r="J43" s="411"/>
      <c r="K43" s="411"/>
      <c r="L43" s="411"/>
      <c r="M43" s="411"/>
      <c r="N43" s="411"/>
      <c r="O43" s="411"/>
      <c r="P43" s="411"/>
      <c r="Q43" s="411"/>
      <c r="R43" s="411"/>
      <c r="S43" s="411"/>
      <c r="T43" s="411"/>
      <c r="U43" s="411"/>
      <c r="V43" s="411"/>
      <c r="W43" s="411"/>
      <c r="X43" s="411"/>
      <c r="Y43" s="114"/>
    </row>
    <row r="44" spans="1:25" ht="15.95" hidden="1" customHeight="1">
      <c r="A44" s="110"/>
      <c r="B44" s="123"/>
      <c r="C44" s="124"/>
      <c r="D44" s="126"/>
      <c r="E44" s="411"/>
      <c r="F44" s="411"/>
      <c r="G44" s="411"/>
      <c r="H44" s="411"/>
      <c r="I44" s="411"/>
      <c r="J44" s="411"/>
      <c r="K44" s="411"/>
      <c r="L44" s="411"/>
      <c r="M44" s="411"/>
      <c r="N44" s="411"/>
      <c r="O44" s="411"/>
      <c r="P44" s="411"/>
      <c r="Q44" s="411"/>
      <c r="R44" s="411"/>
      <c r="S44" s="411"/>
      <c r="T44" s="411"/>
      <c r="U44" s="411"/>
      <c r="V44" s="411"/>
      <c r="W44" s="411"/>
      <c r="X44" s="411"/>
      <c r="Y44" s="114"/>
    </row>
    <row r="45" spans="1:25" ht="18" hidden="1" customHeight="1">
      <c r="A45" s="110"/>
      <c r="B45" s="123"/>
      <c r="C45" s="124"/>
      <c r="D45" s="126"/>
      <c r="E45" s="411"/>
      <c r="F45" s="411"/>
      <c r="G45" s="411"/>
      <c r="H45" s="411"/>
      <c r="I45" s="411"/>
      <c r="J45" s="411"/>
      <c r="K45" s="411"/>
      <c r="L45" s="411"/>
      <c r="M45" s="411"/>
      <c r="N45" s="411"/>
      <c r="O45" s="411"/>
      <c r="P45" s="411"/>
      <c r="Q45" s="411"/>
      <c r="R45" s="411"/>
      <c r="S45" s="411"/>
      <c r="T45" s="411"/>
      <c r="U45" s="411"/>
      <c r="V45" s="411"/>
      <c r="W45" s="411"/>
      <c r="X45" s="411"/>
      <c r="Y45" s="114"/>
    </row>
    <row r="46" spans="1:25" ht="24" hidden="1" customHeight="1">
      <c r="A46" s="110"/>
      <c r="B46" s="123"/>
      <c r="C46" s="124"/>
      <c r="D46" s="128"/>
      <c r="E46" s="412" t="s">
        <v>65</v>
      </c>
      <c r="F46" s="412"/>
      <c r="G46" s="412"/>
      <c r="H46" s="412"/>
      <c r="I46" s="412"/>
      <c r="J46" s="412"/>
      <c r="K46" s="412"/>
      <c r="L46" s="412"/>
      <c r="M46" s="412"/>
      <c r="N46" s="412"/>
      <c r="O46" s="412"/>
      <c r="P46" s="412"/>
      <c r="Q46" s="412"/>
      <c r="R46" s="412"/>
      <c r="S46" s="412"/>
      <c r="T46" s="412"/>
      <c r="U46" s="412"/>
      <c r="V46" s="412"/>
      <c r="W46" s="412"/>
      <c r="X46" s="412"/>
      <c r="Y46" s="114"/>
    </row>
    <row r="47" spans="1:25" ht="37.5" hidden="1" customHeight="1">
      <c r="A47" s="110"/>
      <c r="B47" s="123"/>
      <c r="C47" s="124"/>
      <c r="D47" s="128"/>
      <c r="E47" s="412"/>
      <c r="F47" s="412"/>
      <c r="G47" s="412"/>
      <c r="H47" s="412"/>
      <c r="I47" s="412"/>
      <c r="J47" s="412"/>
      <c r="K47" s="412"/>
      <c r="L47" s="412"/>
      <c r="M47" s="412"/>
      <c r="N47" s="412"/>
      <c r="O47" s="412"/>
      <c r="P47" s="412"/>
      <c r="Q47" s="412"/>
      <c r="R47" s="412"/>
      <c r="S47" s="412"/>
      <c r="T47" s="412"/>
      <c r="U47" s="412"/>
      <c r="V47" s="412"/>
      <c r="W47" s="412"/>
      <c r="X47" s="412"/>
      <c r="Y47" s="114"/>
    </row>
    <row r="48" spans="1:25" ht="24" hidden="1" customHeight="1">
      <c r="A48" s="110"/>
      <c r="B48" s="123"/>
      <c r="C48" s="124"/>
      <c r="D48" s="128"/>
      <c r="E48" s="412"/>
      <c r="F48" s="412"/>
      <c r="G48" s="412"/>
      <c r="H48" s="412"/>
      <c r="I48" s="412"/>
      <c r="J48" s="412"/>
      <c r="K48" s="412"/>
      <c r="L48" s="412"/>
      <c r="M48" s="412"/>
      <c r="N48" s="412"/>
      <c r="O48" s="412"/>
      <c r="P48" s="412"/>
      <c r="Q48" s="412"/>
      <c r="R48" s="412"/>
      <c r="S48" s="412"/>
      <c r="T48" s="412"/>
      <c r="U48" s="412"/>
      <c r="V48" s="412"/>
      <c r="W48" s="412"/>
      <c r="X48" s="412"/>
      <c r="Y48" s="114"/>
    </row>
    <row r="49" spans="1:25" ht="51" hidden="1" customHeight="1">
      <c r="A49" s="110"/>
      <c r="B49" s="123"/>
      <c r="C49" s="124"/>
      <c r="D49" s="128"/>
      <c r="E49" s="412"/>
      <c r="F49" s="412"/>
      <c r="G49" s="412"/>
      <c r="H49" s="412"/>
      <c r="I49" s="412"/>
      <c r="J49" s="412"/>
      <c r="K49" s="412"/>
      <c r="L49" s="412"/>
      <c r="M49" s="412"/>
      <c r="N49" s="412"/>
      <c r="O49" s="412"/>
      <c r="P49" s="412"/>
      <c r="Q49" s="412"/>
      <c r="R49" s="412"/>
      <c r="S49" s="412"/>
      <c r="T49" s="412"/>
      <c r="U49" s="412"/>
      <c r="V49" s="412"/>
      <c r="W49" s="412"/>
      <c r="X49" s="412"/>
      <c r="Y49" s="114"/>
    </row>
    <row r="50" spans="1:25" ht="12" hidden="1" customHeight="1">
      <c r="A50" s="110"/>
      <c r="B50" s="123"/>
      <c r="C50" s="124"/>
      <c r="D50" s="128"/>
      <c r="E50" s="412"/>
      <c r="F50" s="412"/>
      <c r="G50" s="412"/>
      <c r="H50" s="412"/>
      <c r="I50" s="412"/>
      <c r="J50" s="412"/>
      <c r="K50" s="412"/>
      <c r="L50" s="412"/>
      <c r="M50" s="412"/>
      <c r="N50" s="412"/>
      <c r="O50" s="412"/>
      <c r="P50" s="412"/>
      <c r="Q50" s="412"/>
      <c r="R50" s="412"/>
      <c r="S50" s="412"/>
      <c r="T50" s="412"/>
      <c r="U50" s="412"/>
      <c r="V50" s="412"/>
      <c r="W50" s="412"/>
      <c r="X50" s="412"/>
      <c r="Y50" s="114"/>
    </row>
    <row r="51" spans="1:25" ht="12" hidden="1" customHeight="1">
      <c r="A51" s="110"/>
      <c r="B51" s="123"/>
      <c r="C51" s="124"/>
      <c r="D51" s="128"/>
      <c r="E51" s="412"/>
      <c r="F51" s="412"/>
      <c r="G51" s="412"/>
      <c r="H51" s="412"/>
      <c r="I51" s="412"/>
      <c r="J51" s="412"/>
      <c r="K51" s="412"/>
      <c r="L51" s="412"/>
      <c r="M51" s="412"/>
      <c r="N51" s="412"/>
      <c r="O51" s="412"/>
      <c r="P51" s="412"/>
      <c r="Q51" s="412"/>
      <c r="R51" s="412"/>
      <c r="S51" s="412"/>
      <c r="T51" s="412"/>
      <c r="U51" s="412"/>
      <c r="V51" s="412"/>
      <c r="W51" s="412"/>
      <c r="X51" s="412"/>
      <c r="Y51" s="114"/>
    </row>
    <row r="52" spans="1:25" ht="12" hidden="1" customHeight="1">
      <c r="A52" s="110"/>
      <c r="B52" s="123"/>
      <c r="C52" s="124"/>
      <c r="D52" s="128"/>
      <c r="E52" s="412"/>
      <c r="F52" s="412"/>
      <c r="G52" s="412"/>
      <c r="H52" s="412"/>
      <c r="I52" s="412"/>
      <c r="J52" s="412"/>
      <c r="K52" s="412"/>
      <c r="L52" s="412"/>
      <c r="M52" s="412"/>
      <c r="N52" s="412"/>
      <c r="O52" s="412"/>
      <c r="P52" s="412"/>
      <c r="Q52" s="412"/>
      <c r="R52" s="412"/>
      <c r="S52" s="412"/>
      <c r="T52" s="412"/>
      <c r="U52" s="412"/>
      <c r="V52" s="412"/>
      <c r="W52" s="412"/>
      <c r="X52" s="412"/>
      <c r="Y52" s="114"/>
    </row>
    <row r="53" spans="1:25" ht="12" hidden="1" customHeight="1">
      <c r="A53" s="110"/>
      <c r="B53" s="123"/>
      <c r="C53" s="124"/>
      <c r="D53" s="128"/>
      <c r="E53" s="412"/>
      <c r="F53" s="412"/>
      <c r="G53" s="412"/>
      <c r="H53" s="412"/>
      <c r="I53" s="412"/>
      <c r="J53" s="412"/>
      <c r="K53" s="412"/>
      <c r="L53" s="412"/>
      <c r="M53" s="412"/>
      <c r="N53" s="412"/>
      <c r="O53" s="412"/>
      <c r="P53" s="412"/>
      <c r="Q53" s="412"/>
      <c r="R53" s="412"/>
      <c r="S53" s="412"/>
      <c r="T53" s="412"/>
      <c r="U53" s="412"/>
      <c r="V53" s="412"/>
      <c r="W53" s="412"/>
      <c r="X53" s="412"/>
      <c r="Y53" s="114"/>
    </row>
    <row r="54" spans="1:25" ht="12" hidden="1" customHeight="1">
      <c r="A54" s="110"/>
      <c r="B54" s="123"/>
      <c r="C54" s="124"/>
      <c r="D54" s="128"/>
      <c r="E54" s="412"/>
      <c r="F54" s="412"/>
      <c r="G54" s="412"/>
      <c r="H54" s="412"/>
      <c r="I54" s="412"/>
      <c r="J54" s="412"/>
      <c r="K54" s="412"/>
      <c r="L54" s="412"/>
      <c r="M54" s="412"/>
      <c r="N54" s="412"/>
      <c r="O54" s="412"/>
      <c r="P54" s="412"/>
      <c r="Q54" s="412"/>
      <c r="R54" s="412"/>
      <c r="S54" s="412"/>
      <c r="T54" s="412"/>
      <c r="U54" s="412"/>
      <c r="V54" s="412"/>
      <c r="W54" s="412"/>
      <c r="X54" s="412"/>
      <c r="Y54" s="114"/>
    </row>
    <row r="55" spans="1:25" ht="12" hidden="1" customHeight="1">
      <c r="A55" s="110"/>
      <c r="B55" s="123"/>
      <c r="C55" s="124"/>
      <c r="D55" s="128"/>
      <c r="E55" s="412"/>
      <c r="F55" s="412"/>
      <c r="G55" s="412"/>
      <c r="H55" s="412"/>
      <c r="I55" s="412"/>
      <c r="J55" s="412"/>
      <c r="K55" s="412"/>
      <c r="L55" s="412"/>
      <c r="M55" s="412"/>
      <c r="N55" s="412"/>
      <c r="O55" s="412"/>
      <c r="P55" s="412"/>
      <c r="Q55" s="412"/>
      <c r="R55" s="412"/>
      <c r="S55" s="412"/>
      <c r="T55" s="412"/>
      <c r="U55" s="412"/>
      <c r="V55" s="412"/>
      <c r="W55" s="412"/>
      <c r="X55" s="412"/>
      <c r="Y55" s="114"/>
    </row>
    <row r="56" spans="1:25" ht="12" hidden="1" customHeight="1">
      <c r="A56" s="110"/>
      <c r="B56" s="123"/>
      <c r="C56" s="124"/>
      <c r="D56" s="126"/>
      <c r="E56" s="412"/>
      <c r="F56" s="412"/>
      <c r="G56" s="412"/>
      <c r="H56" s="412"/>
      <c r="I56" s="412"/>
      <c r="J56" s="412"/>
      <c r="K56" s="412"/>
      <c r="L56" s="412"/>
      <c r="M56" s="412"/>
      <c r="N56" s="412"/>
      <c r="O56" s="412"/>
      <c r="P56" s="412"/>
      <c r="Q56" s="412"/>
      <c r="R56" s="412"/>
      <c r="S56" s="412"/>
      <c r="T56" s="412"/>
      <c r="U56" s="412"/>
      <c r="V56" s="412"/>
      <c r="W56" s="412"/>
      <c r="X56" s="412"/>
      <c r="Y56" s="114"/>
    </row>
    <row r="57" spans="1:25" ht="11.1" hidden="1" customHeight="1">
      <c r="A57" s="110"/>
      <c r="B57" s="123"/>
      <c r="C57" s="124"/>
      <c r="D57" s="126"/>
      <c r="E57" s="412"/>
      <c r="F57" s="412"/>
      <c r="G57" s="412"/>
      <c r="H57" s="412"/>
      <c r="I57" s="412"/>
      <c r="J57" s="412"/>
      <c r="K57" s="412"/>
      <c r="L57" s="412"/>
      <c r="M57" s="412"/>
      <c r="N57" s="412"/>
      <c r="O57" s="412"/>
      <c r="P57" s="412"/>
      <c r="Q57" s="412"/>
      <c r="R57" s="412"/>
      <c r="S57" s="412"/>
      <c r="T57" s="412"/>
      <c r="U57" s="412"/>
      <c r="V57" s="412"/>
      <c r="W57" s="412"/>
      <c r="X57" s="412"/>
      <c r="Y57" s="114"/>
    </row>
    <row r="58" spans="1:25" ht="15" hidden="1" customHeight="1">
      <c r="A58" s="110"/>
      <c r="B58" s="123"/>
      <c r="C58" s="124"/>
      <c r="D58" s="128"/>
      <c r="E58" s="409" t="s">
        <v>226</v>
      </c>
      <c r="F58" s="409"/>
      <c r="G58" s="409"/>
      <c r="H58" s="409"/>
      <c r="I58" s="409"/>
      <c r="J58" s="409"/>
      <c r="K58" s="409"/>
      <c r="L58" s="409"/>
      <c r="M58" s="409"/>
      <c r="N58" s="409"/>
      <c r="O58" s="409"/>
      <c r="P58" s="409"/>
      <c r="Q58" s="409"/>
      <c r="R58" s="409"/>
      <c r="S58" s="409"/>
      <c r="T58" s="409"/>
      <c r="U58" s="409"/>
      <c r="V58" s="255"/>
      <c r="W58" s="255"/>
      <c r="X58" s="255"/>
      <c r="Y58" s="114"/>
    </row>
    <row r="59" spans="1:25" ht="15" hidden="1" customHeight="1">
      <c r="A59" s="110"/>
      <c r="B59" s="123"/>
      <c r="C59" s="124"/>
      <c r="D59" s="128"/>
      <c r="E59" s="413"/>
      <c r="F59" s="413"/>
      <c r="G59" s="413"/>
      <c r="H59" s="414"/>
      <c r="I59" s="414"/>
      <c r="J59" s="414"/>
      <c r="K59" s="414"/>
      <c r="L59" s="414"/>
      <c r="M59" s="414"/>
      <c r="N59" s="414"/>
      <c r="O59" s="414"/>
      <c r="P59" s="414"/>
      <c r="Q59" s="414"/>
      <c r="R59" s="414"/>
      <c r="S59" s="414"/>
      <c r="T59" s="414"/>
      <c r="U59" s="414"/>
      <c r="V59" s="414"/>
      <c r="W59" s="414"/>
      <c r="X59" s="414"/>
      <c r="Y59" s="114"/>
    </row>
    <row r="60" spans="1:25" ht="15" hidden="1" customHeight="1">
      <c r="A60" s="110"/>
      <c r="B60" s="123"/>
      <c r="C60" s="124"/>
      <c r="D60" s="128"/>
      <c r="E60" s="415"/>
      <c r="F60" s="416"/>
      <c r="G60" s="417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03"/>
      <c r="I61" s="403"/>
      <c r="J61" s="403"/>
      <c r="K61" s="403"/>
      <c r="L61" s="403"/>
      <c r="M61" s="403"/>
      <c r="N61" s="403"/>
      <c r="O61" s="403"/>
      <c r="P61" s="403"/>
      <c r="Q61" s="403"/>
      <c r="R61" s="403"/>
      <c r="S61" s="403"/>
      <c r="T61" s="403"/>
      <c r="U61" s="403"/>
      <c r="V61" s="403"/>
      <c r="W61" s="403"/>
      <c r="X61" s="403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09" t="s">
        <v>227</v>
      </c>
      <c r="F70" s="409"/>
      <c r="G70" s="409"/>
      <c r="H70" s="409"/>
      <c r="I70" s="409"/>
      <c r="J70" s="409"/>
      <c r="K70" s="409"/>
      <c r="L70" s="409"/>
      <c r="M70" s="409"/>
      <c r="N70" s="409"/>
      <c r="O70" s="409"/>
      <c r="P70" s="409"/>
      <c r="Q70" s="409"/>
      <c r="R70" s="409"/>
      <c r="S70" s="409"/>
      <c r="T70" s="409"/>
      <c r="U70" s="253"/>
      <c r="V70" s="253"/>
      <c r="W70" s="253"/>
      <c r="X70" s="253"/>
      <c r="Y70" s="114"/>
    </row>
    <row r="71" spans="1:25" ht="15" hidden="1">
      <c r="A71" s="110"/>
      <c r="B71" s="123"/>
      <c r="C71" s="124"/>
      <c r="D71" s="128"/>
      <c r="E71" s="409" t="s">
        <v>228</v>
      </c>
      <c r="F71" s="409"/>
      <c r="G71" s="409"/>
      <c r="H71" s="409"/>
      <c r="I71" s="409"/>
      <c r="J71" s="409"/>
      <c r="K71" s="409"/>
      <c r="L71" s="409"/>
      <c r="M71" s="409"/>
      <c r="N71" s="409"/>
      <c r="O71" s="409"/>
      <c r="P71" s="409"/>
      <c r="Q71" s="409"/>
      <c r="R71" s="409"/>
      <c r="S71" s="409"/>
      <c r="T71" s="409"/>
      <c r="U71" s="254"/>
      <c r="V71" s="254"/>
      <c r="W71" s="254"/>
      <c r="X71" s="254"/>
      <c r="Y71" s="114"/>
    </row>
    <row r="72" spans="1:25" ht="27" hidden="1" customHeight="1">
      <c r="A72" s="110"/>
      <c r="B72" s="123"/>
      <c r="C72" s="124"/>
      <c r="D72" s="128"/>
      <c r="E72" s="129"/>
      <c r="F72" s="405"/>
      <c r="G72" s="405"/>
      <c r="H72" s="405"/>
      <c r="I72" s="405"/>
      <c r="J72" s="405"/>
      <c r="K72" s="405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114"/>
    </row>
    <row r="73" spans="1:25" ht="52.5" hidden="1" customHeight="1">
      <c r="A73" s="110"/>
      <c r="B73" s="123"/>
      <c r="C73" s="124"/>
      <c r="D73" s="128"/>
      <c r="E73" s="129"/>
      <c r="F73" s="405"/>
      <c r="G73" s="405"/>
      <c r="H73" s="405"/>
      <c r="I73" s="405"/>
      <c r="J73" s="405"/>
      <c r="K73" s="405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114"/>
    </row>
    <row r="74" spans="1:25" ht="8.1" hidden="1" customHeight="1">
      <c r="A74" s="110"/>
      <c r="B74" s="123"/>
      <c r="C74" s="124"/>
      <c r="D74" s="128"/>
      <c r="E74" s="129"/>
      <c r="F74" s="406"/>
      <c r="G74" s="406"/>
      <c r="H74" s="406"/>
      <c r="I74" s="406"/>
      <c r="J74" s="406"/>
      <c r="K74" s="406"/>
      <c r="L74" s="406"/>
      <c r="M74" s="406"/>
      <c r="N74" s="406"/>
      <c r="O74" s="406"/>
      <c r="P74" s="406"/>
      <c r="Q74" s="406"/>
      <c r="R74" s="406"/>
      <c r="S74" s="406"/>
      <c r="T74" s="406"/>
      <c r="U74" s="406"/>
      <c r="V74" s="406"/>
      <c r="W74" s="406"/>
      <c r="X74" s="406"/>
      <c r="Y74" s="114"/>
    </row>
    <row r="75" spans="1:25" ht="14.25" hidden="1" customHeight="1">
      <c r="A75" s="110"/>
      <c r="B75" s="123"/>
      <c r="C75" s="124"/>
      <c r="D75" s="128"/>
      <c r="E75" s="407"/>
      <c r="F75" s="407"/>
      <c r="G75" s="407"/>
      <c r="H75" s="407"/>
      <c r="I75" s="407"/>
      <c r="J75" s="407"/>
      <c r="K75" s="407"/>
      <c r="L75" s="407"/>
      <c r="M75" s="407"/>
      <c r="N75" s="407"/>
      <c r="O75" s="407"/>
      <c r="P75" s="407"/>
      <c r="Q75" s="407"/>
      <c r="R75" s="407"/>
      <c r="S75" s="407"/>
      <c r="T75" s="407"/>
      <c r="U75" s="407"/>
      <c r="V75" s="407"/>
      <c r="W75" s="407"/>
      <c r="X75" s="407"/>
      <c r="Y75" s="114"/>
    </row>
    <row r="76" spans="1:25" ht="34.5" hidden="1" customHeight="1">
      <c r="A76" s="110"/>
      <c r="B76" s="123"/>
      <c r="C76" s="124"/>
      <c r="D76" s="128"/>
      <c r="E76" s="408"/>
      <c r="F76" s="408"/>
      <c r="G76" s="408"/>
      <c r="H76" s="408"/>
      <c r="I76" s="408"/>
      <c r="J76" s="408"/>
      <c r="K76" s="408"/>
      <c r="L76" s="408"/>
      <c r="M76" s="408"/>
      <c r="N76" s="408"/>
      <c r="O76" s="408"/>
      <c r="P76" s="408"/>
      <c r="Q76" s="408"/>
      <c r="R76" s="408"/>
      <c r="S76" s="408"/>
      <c r="T76" s="408"/>
      <c r="U76" s="408"/>
      <c r="V76" s="408"/>
      <c r="W76" s="408"/>
      <c r="X76" s="408"/>
      <c r="Y76" s="114"/>
    </row>
    <row r="77" spans="1:25" ht="23.1" hidden="1" customHeight="1">
      <c r="A77" s="110"/>
      <c r="B77" s="123"/>
      <c r="C77" s="124"/>
      <c r="D77" s="128"/>
      <c r="E77" s="408"/>
      <c r="F77" s="408"/>
      <c r="G77" s="408"/>
      <c r="H77" s="408"/>
      <c r="I77" s="408"/>
      <c r="J77" s="408"/>
      <c r="K77" s="408"/>
      <c r="L77" s="408"/>
      <c r="M77" s="408"/>
      <c r="N77" s="408"/>
      <c r="O77" s="408"/>
      <c r="P77" s="408"/>
      <c r="Q77" s="408"/>
      <c r="R77" s="408"/>
      <c r="S77" s="408"/>
      <c r="T77" s="408"/>
      <c r="U77" s="408"/>
      <c r="V77" s="408"/>
      <c r="W77" s="408"/>
      <c r="X77" s="408"/>
      <c r="Y77" s="114"/>
    </row>
    <row r="78" spans="1:25" ht="42.75" hidden="1" customHeight="1">
      <c r="A78" s="110"/>
      <c r="B78" s="123"/>
      <c r="C78" s="124"/>
      <c r="D78" s="128"/>
      <c r="E78" s="408"/>
      <c r="F78" s="408"/>
      <c r="G78" s="408"/>
      <c r="H78" s="408"/>
      <c r="I78" s="408"/>
      <c r="J78" s="408"/>
      <c r="K78" s="408"/>
      <c r="L78" s="408"/>
      <c r="M78" s="408"/>
      <c r="N78" s="408"/>
      <c r="O78" s="408"/>
      <c r="P78" s="408"/>
      <c r="Q78" s="408"/>
      <c r="R78" s="408"/>
      <c r="S78" s="408"/>
      <c r="T78" s="408"/>
      <c r="U78" s="408"/>
      <c r="V78" s="408"/>
      <c r="W78" s="408"/>
      <c r="X78" s="408"/>
      <c r="Y78" s="114"/>
    </row>
    <row r="79" spans="1:25" ht="25.5" hidden="1" customHeight="1">
      <c r="A79" s="110"/>
      <c r="B79" s="123"/>
      <c r="C79" s="124"/>
      <c r="D79" s="128"/>
      <c r="E79" s="404" t="s">
        <v>64</v>
      </c>
      <c r="F79" s="404"/>
      <c r="G79" s="404"/>
      <c r="H79" s="404"/>
      <c r="I79" s="404"/>
      <c r="J79" s="404"/>
      <c r="K79" s="404"/>
      <c r="L79" s="404"/>
      <c r="M79" s="404"/>
      <c r="N79" s="404"/>
      <c r="O79" s="404"/>
      <c r="P79" s="404"/>
      <c r="Q79" s="404"/>
      <c r="R79" s="404"/>
      <c r="S79" s="404"/>
      <c r="T79" s="404"/>
      <c r="U79" s="404"/>
      <c r="V79" s="404"/>
      <c r="W79" s="404"/>
      <c r="X79" s="404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2" t="s">
        <v>63</v>
      </c>
      <c r="G81" s="402"/>
      <c r="H81" s="402"/>
      <c r="I81" s="402"/>
      <c r="J81" s="402"/>
      <c r="K81" s="402"/>
      <c r="L81" s="402"/>
      <c r="M81" s="402"/>
      <c r="N81" s="402"/>
      <c r="O81" s="402"/>
      <c r="P81" s="402"/>
      <c r="Q81" s="402"/>
      <c r="R81" s="402"/>
      <c r="S81" s="402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2" t="s">
        <v>62</v>
      </c>
      <c r="G83" s="402"/>
      <c r="H83" s="402"/>
      <c r="I83" s="402"/>
      <c r="J83" s="402"/>
      <c r="K83" s="402"/>
      <c r="L83" s="402"/>
      <c r="M83" s="402"/>
      <c r="N83" s="402"/>
      <c r="O83" s="402"/>
      <c r="P83" s="402"/>
      <c r="Q83" s="402"/>
      <c r="R83" s="402"/>
      <c r="S83" s="402"/>
      <c r="T83" s="402"/>
      <c r="U83" s="402"/>
      <c r="V83" s="402"/>
      <c r="W83" s="402"/>
      <c r="X83" s="402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8Eu6rFjlrMtM2mb3GVkfuFxH2mJdr0PXRgeBm/DsciKqncYeNCRY68mN2YTnYfdLBcnRhpd8imgqQgEcA5r1BA==" saltValue="pkcN8EXqyOaywq7OFsVV2A==" spinCount="100000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>
      <c r="C1" s="77"/>
      <c r="U1" s="247"/>
    </row>
    <row r="2" spans="3:21" s="78" customFormat="1" hidden="1">
      <c r="C2" s="77"/>
      <c r="U2" s="247"/>
    </row>
    <row r="3" spans="3:21" s="78" customFormat="1" hidden="1">
      <c r="C3" s="77"/>
      <c r="U3" s="247"/>
    </row>
    <row r="4" spans="3:21" s="78" customFormat="1" hidden="1">
      <c r="C4" s="77"/>
      <c r="U4" s="247"/>
    </row>
    <row r="5" spans="3:21" s="78" customFormat="1" hidden="1">
      <c r="C5" s="77"/>
      <c r="U5" s="247"/>
    </row>
    <row r="6" spans="3:21" s="78" customFormat="1" ht="10.5" customHeight="1">
      <c r="C6" s="79"/>
      <c r="D6" s="80"/>
      <c r="E6" s="80"/>
      <c r="U6" s="247"/>
    </row>
    <row r="7" spans="3:21" s="78" customFormat="1" ht="20.100000000000001" customHeight="1">
      <c r="C7" s="79"/>
      <c r="D7" s="491" t="s">
        <v>162</v>
      </c>
      <c r="E7" s="491"/>
      <c r="U7" s="247"/>
    </row>
    <row r="8" spans="3:21" s="78" customFormat="1" ht="15" customHeight="1">
      <c r="C8" s="79"/>
      <c r="D8" s="492" t="str">
        <f>IF(org=0,"Не определено",org)</f>
        <v>НАО "СВЕЗА Мантурово"</v>
      </c>
      <c r="E8" s="492"/>
      <c r="U8" s="247"/>
    </row>
    <row r="9" spans="3:21" s="78" customFormat="1" ht="6.95" customHeight="1">
      <c r="C9" s="79"/>
      <c r="D9" s="80"/>
      <c r="E9" s="80"/>
      <c r="U9" s="247"/>
    </row>
    <row r="10" spans="3:21" s="78" customFormat="1" ht="22.5" customHeight="1">
      <c r="C10" s="79"/>
      <c r="D10" s="49" t="s">
        <v>25</v>
      </c>
      <c r="E10" s="48" t="s">
        <v>121</v>
      </c>
      <c r="U10" s="247"/>
    </row>
    <row r="11" spans="3:21" s="78" customFormat="1" ht="11.25" customHeight="1">
      <c r="C11" s="79"/>
      <c r="D11" s="74" t="s">
        <v>26</v>
      </c>
      <c r="E11" s="74" t="s">
        <v>0</v>
      </c>
      <c r="U11" s="247"/>
    </row>
    <row r="12" spans="3:21" s="78" customFormat="1" ht="15" hidden="1" customHeight="1">
      <c r="C12" s="79"/>
      <c r="D12" s="81">
        <v>0</v>
      </c>
      <c r="E12" s="50"/>
      <c r="U12" s="247"/>
    </row>
    <row r="13" spans="3:21" s="78" customFormat="1" ht="14.1" customHeight="1">
      <c r="C13" s="82"/>
      <c r="D13" s="81">
        <v>1</v>
      </c>
      <c r="E13" s="51"/>
      <c r="U13" s="247"/>
    </row>
    <row r="14" spans="3:21" s="78" customFormat="1" ht="15" customHeight="1">
      <c r="C14" s="79"/>
      <c r="D14" s="87"/>
      <c r="E14" s="88" t="s">
        <v>172</v>
      </c>
      <c r="U14" s="247"/>
    </row>
    <row r="15" spans="3:21" s="78" customFormat="1" ht="11.25" customHeight="1">
      <c r="C15" s="77"/>
      <c r="U15" s="247"/>
    </row>
    <row r="16" spans="3:21" s="78" customFormat="1">
      <c r="C16" s="77"/>
      <c r="D16" s="151"/>
      <c r="E16" s="83"/>
      <c r="F16" s="83"/>
      <c r="G16" s="84"/>
      <c r="H16" s="84"/>
      <c r="I16" s="84"/>
      <c r="U16" s="247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ColWidth="9.140625" defaultRowHeight="14.2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96" t="s">
        <v>232</v>
      </c>
      <c r="E5" s="496"/>
      <c r="F5" s="496"/>
      <c r="G5" s="496"/>
      <c r="H5" s="496"/>
      <c r="I5" s="496"/>
      <c r="J5" s="496"/>
      <c r="K5" s="266"/>
    </row>
    <row r="6" spans="1:14" s="288" customFormat="1" ht="3" hidden="1" customHeight="1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>
      <c r="A8" s="284"/>
      <c r="B8" s="285"/>
      <c r="C8" s="286"/>
      <c r="D8" s="497" t="s">
        <v>233</v>
      </c>
      <c r="E8" s="497"/>
      <c r="F8" s="497"/>
      <c r="G8" s="497"/>
      <c r="H8" s="497"/>
      <c r="I8" s="497"/>
      <c r="J8" s="497"/>
      <c r="K8" s="497" t="s">
        <v>234</v>
      </c>
    </row>
    <row r="9" spans="1:14" s="288" customFormat="1">
      <c r="A9" s="284"/>
      <c r="B9" s="285"/>
      <c r="C9" s="286"/>
      <c r="D9" s="497" t="s">
        <v>25</v>
      </c>
      <c r="E9" s="497" t="s">
        <v>235</v>
      </c>
      <c r="F9" s="497"/>
      <c r="G9" s="497" t="s">
        <v>236</v>
      </c>
      <c r="H9" s="497"/>
      <c r="I9" s="497"/>
      <c r="J9" s="497"/>
      <c r="K9" s="497"/>
    </row>
    <row r="10" spans="1:14" s="288" customFormat="1" ht="22.5">
      <c r="A10" s="284"/>
      <c r="B10" s="285"/>
      <c r="C10" s="286"/>
      <c r="D10" s="497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97"/>
    </row>
    <row r="11" spans="1:14" s="288" customFormat="1" ht="12" customHeight="1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3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4"/>
    </row>
    <row r="14" spans="1:14" ht="3" customHeight="1">
      <c r="A14" s="265"/>
      <c r="B14" s="265"/>
      <c r="C14" s="265"/>
    </row>
    <row r="15" spans="1:14" ht="27.75" customHeight="1">
      <c r="E15" s="495" t="s">
        <v>241</v>
      </c>
      <c r="F15" s="495"/>
      <c r="G15" s="495"/>
      <c r="H15" s="495"/>
      <c r="I15" s="495"/>
      <c r="J15" s="495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>
      <c r="C1" s="85"/>
      <c r="L1" s="247"/>
    </row>
    <row r="2" spans="3:12" s="78" customFormat="1" hidden="1">
      <c r="C2" s="85"/>
      <c r="L2" s="247"/>
    </row>
    <row r="3" spans="3:12" s="78" customFormat="1" hidden="1">
      <c r="C3" s="85"/>
      <c r="L3" s="247"/>
    </row>
    <row r="4" spans="3:12" s="78" customFormat="1" hidden="1">
      <c r="C4" s="85"/>
      <c r="L4" s="247"/>
    </row>
    <row r="5" spans="3:12" s="78" customFormat="1" hidden="1">
      <c r="C5" s="85"/>
      <c r="L5" s="247"/>
    </row>
    <row r="6" spans="3:12" s="78" customFormat="1" ht="10.5" customHeight="1">
      <c r="C6" s="86"/>
      <c r="D6" s="80"/>
      <c r="E6" s="80"/>
      <c r="L6" s="247"/>
    </row>
    <row r="7" spans="3:12" s="78" customFormat="1" ht="20.100000000000001" customHeight="1">
      <c r="C7" s="86"/>
      <c r="D7" s="498" t="s">
        <v>6</v>
      </c>
      <c r="E7" s="498"/>
      <c r="L7" s="247"/>
    </row>
    <row r="8" spans="3:12" s="78" customFormat="1" ht="15" customHeight="1">
      <c r="C8" s="86"/>
      <c r="D8" s="492" t="str">
        <f>IF(org=0,"Не определено",org)</f>
        <v>НАО "СВЕЗА Мантурово"</v>
      </c>
      <c r="E8" s="492"/>
      <c r="L8" s="247"/>
    </row>
    <row r="9" spans="3:12" s="78" customFormat="1" ht="6.95" customHeight="1">
      <c r="C9" s="86"/>
      <c r="D9" s="80"/>
      <c r="E9" s="80"/>
      <c r="L9" s="247"/>
    </row>
    <row r="10" spans="3:12" s="78" customFormat="1" ht="22.5" customHeight="1">
      <c r="C10" s="86"/>
      <c r="D10" s="49" t="s">
        <v>25</v>
      </c>
      <c r="E10" s="48" t="s">
        <v>29</v>
      </c>
      <c r="L10" s="247"/>
    </row>
    <row r="11" spans="3:12" s="78" customFormat="1" ht="11.25" customHeight="1">
      <c r="C11" s="86"/>
      <c r="D11" s="74" t="s">
        <v>26</v>
      </c>
      <c r="E11" s="74" t="s">
        <v>0</v>
      </c>
      <c r="L11" s="247"/>
    </row>
    <row r="12" spans="3:12" s="78" customFormat="1" ht="15" hidden="1" customHeight="1">
      <c r="C12" s="86"/>
      <c r="D12" s="81">
        <v>0</v>
      </c>
      <c r="E12" s="50"/>
      <c r="L12" s="247"/>
    </row>
    <row r="13" spans="3:12" s="78" customFormat="1" ht="15" customHeight="1">
      <c r="C13" s="86"/>
      <c r="D13" s="87"/>
      <c r="E13" s="88" t="s">
        <v>30</v>
      </c>
      <c r="L13" s="247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ColWidth="9.140625"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9" t="s">
        <v>7</v>
      </c>
      <c r="C2" s="499"/>
      <c r="D2" s="499"/>
      <c r="E2" s="499"/>
    </row>
    <row r="3" spans="2:5" ht="6.95" customHeight="1"/>
    <row r="4" spans="2:5" ht="21.75" customHeight="1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algorithmName="SHA-512" hashValue="yCGbRVWKnUVbcHQzWoOXIieTaROIoCBtEYIFCe+xJrPIn05VWlQlRTBKrgdyssZJB3FjU/zm6queA3JBAx7iBA==" saltValue="viSayAf4rMk7mLUS2irDwg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ColWidth="9.140625" defaultRowHeight="11.25"/>
  <cols>
    <col min="1" max="16384" width="9.140625" style="372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89"/>
  <sheetViews>
    <sheetView showGridLines="0" zoomScaleNormal="100" workbookViewId="0"/>
  </sheetViews>
  <sheetFormatPr defaultColWidth="9.140625"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ColWidth="9.140625"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500" t="s">
        <v>243</v>
      </c>
      <c r="T1" s="500"/>
    </row>
    <row r="2" spans="1:20" ht="25.5">
      <c r="A2" s="357" t="s">
        <v>176</v>
      </c>
      <c r="C2" s="23">
        <v>2017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90">
      <c r="A3" s="357" t="s">
        <v>177</v>
      </c>
      <c r="C3" s="23">
        <v>2018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57" t="s">
        <v>284</v>
      </c>
      <c r="C4" s="23">
        <v>2019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20" ht="42.75">
      <c r="A5" s="357" t="s">
        <v>219</v>
      </c>
      <c r="C5" s="23">
        <v>2020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20">
      <c r="A6" s="357" t="s">
        <v>206</v>
      </c>
      <c r="C6" s="23">
        <v>2021</v>
      </c>
      <c r="E6" s="24" t="s">
        <v>38</v>
      </c>
      <c r="F6" s="26"/>
      <c r="K6" s="61"/>
      <c r="L6" s="61"/>
    </row>
    <row r="7" spans="1:20" ht="12.75">
      <c r="A7" s="357" t="s">
        <v>285</v>
      </c>
      <c r="C7" s="23">
        <v>2022</v>
      </c>
      <c r="E7" s="24" t="s">
        <v>39</v>
      </c>
      <c r="F7" s="26"/>
      <c r="K7" s="68"/>
      <c r="L7" s="61"/>
    </row>
    <row r="8" spans="1:20">
      <c r="A8" s="357" t="s">
        <v>286</v>
      </c>
      <c r="C8" s="23">
        <v>2023</v>
      </c>
      <c r="E8" s="24" t="s">
        <v>40</v>
      </c>
      <c r="F8" s="26"/>
      <c r="K8" s="69" t="s">
        <v>127</v>
      </c>
    </row>
    <row r="9" spans="1:20">
      <c r="A9" s="357" t="s">
        <v>178</v>
      </c>
      <c r="C9" s="23">
        <v>2024</v>
      </c>
      <c r="E9" s="24" t="s">
        <v>41</v>
      </c>
      <c r="F9" s="26"/>
      <c r="K9" s="67"/>
    </row>
    <row r="10" spans="1:20" ht="12.75">
      <c r="A10" s="357" t="s">
        <v>287</v>
      </c>
      <c r="E10" s="24" t="s">
        <v>42</v>
      </c>
      <c r="F10" s="26"/>
      <c r="K10" s="68"/>
    </row>
    <row r="11" spans="1:20">
      <c r="A11" s="357" t="s">
        <v>288</v>
      </c>
      <c r="E11" s="24" t="s">
        <v>43</v>
      </c>
      <c r="F11" s="26"/>
      <c r="K11" s="70"/>
    </row>
    <row r="12" spans="1:20">
      <c r="A12" s="357" t="s">
        <v>289</v>
      </c>
      <c r="E12" s="24" t="s">
        <v>44</v>
      </c>
      <c r="F12" s="26"/>
    </row>
    <row r="13" spans="1:20">
      <c r="A13" s="357" t="s">
        <v>290</v>
      </c>
      <c r="E13" s="24" t="s">
        <v>45</v>
      </c>
      <c r="F13" s="26"/>
    </row>
    <row r="14" spans="1:20">
      <c r="A14" s="357" t="s">
        <v>291</v>
      </c>
    </row>
    <row r="15" spans="1:20">
      <c r="A15" s="357" t="s">
        <v>215</v>
      </c>
    </row>
    <row r="16" spans="1:20">
      <c r="A16" s="357" t="s">
        <v>207</v>
      </c>
      <c r="C16" s="146"/>
      <c r="D16" s="139"/>
      <c r="E16" s="139"/>
      <c r="G16" s="217" t="s">
        <v>167</v>
      </c>
    </row>
    <row r="17" spans="1:7">
      <c r="A17" s="357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01.04.2023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30.06.2023</v>
      </c>
      <c r="G17" s="218" t="s">
        <v>1273</v>
      </c>
    </row>
    <row r="18" spans="1:7">
      <c r="A18" s="357" t="s">
        <v>293</v>
      </c>
      <c r="C18" s="142"/>
      <c r="D18" s="143"/>
      <c r="E18" s="143"/>
      <c r="G18" s="146"/>
    </row>
    <row r="19" spans="1:7" ht="22.5">
      <c r="A19" s="357" t="s">
        <v>294</v>
      </c>
      <c r="C19" s="146"/>
      <c r="D19" s="139"/>
      <c r="E19" s="139"/>
      <c r="G19" s="217" t="s">
        <v>170</v>
      </c>
    </row>
    <row r="20" spans="1:7" ht="22.5">
      <c r="A20" s="357" t="s">
        <v>179</v>
      </c>
      <c r="C20" s="144" t="s">
        <v>132</v>
      </c>
      <c r="D20" s="145"/>
      <c r="E20" s="145"/>
      <c r="G20" s="69" t="b">
        <v>1</v>
      </c>
    </row>
    <row r="21" spans="1:7">
      <c r="A21" s="357" t="s">
        <v>180</v>
      </c>
    </row>
    <row r="22" spans="1:7">
      <c r="A22" s="357" t="s">
        <v>181</v>
      </c>
    </row>
    <row r="23" spans="1:7">
      <c r="A23" s="357" t="s">
        <v>295</v>
      </c>
    </row>
    <row r="24" spans="1:7">
      <c r="A24" s="357" t="s">
        <v>296</v>
      </c>
    </row>
    <row r="25" spans="1:7">
      <c r="A25" s="357" t="s">
        <v>182</v>
      </c>
    </row>
    <row r="26" spans="1:7">
      <c r="A26" s="357" t="s">
        <v>297</v>
      </c>
    </row>
    <row r="27" spans="1:7">
      <c r="A27" s="357" t="s">
        <v>183</v>
      </c>
    </row>
    <row r="28" spans="1:7">
      <c r="A28" s="357" t="s">
        <v>216</v>
      </c>
    </row>
    <row r="29" spans="1:7">
      <c r="A29" s="357" t="s">
        <v>208</v>
      </c>
    </row>
    <row r="30" spans="1:7">
      <c r="A30" s="357" t="s">
        <v>298</v>
      </c>
    </row>
    <row r="31" spans="1:7">
      <c r="A31" s="357" t="s">
        <v>299</v>
      </c>
    </row>
    <row r="32" spans="1:7">
      <c r="A32" s="357" t="s">
        <v>184</v>
      </c>
    </row>
    <row r="33" spans="1:1">
      <c r="A33" s="357" t="s">
        <v>300</v>
      </c>
    </row>
    <row r="34" spans="1:1">
      <c r="A34" s="357" t="s">
        <v>301</v>
      </c>
    </row>
    <row r="35" spans="1:1">
      <c r="A35" s="357" t="s">
        <v>302</v>
      </c>
    </row>
    <row r="36" spans="1:1">
      <c r="A36" s="357" t="s">
        <v>303</v>
      </c>
    </row>
    <row r="37" spans="1:1">
      <c r="A37" s="357" t="s">
        <v>304</v>
      </c>
    </row>
    <row r="38" spans="1:1">
      <c r="A38" s="357" t="s">
        <v>209</v>
      </c>
    </row>
    <row r="39" spans="1:1">
      <c r="A39" s="357" t="s">
        <v>305</v>
      </c>
    </row>
    <row r="40" spans="1:1">
      <c r="A40" s="357" t="s">
        <v>185</v>
      </c>
    </row>
    <row r="41" spans="1:1">
      <c r="A41" s="357" t="s">
        <v>186</v>
      </c>
    </row>
    <row r="42" spans="1:1">
      <c r="A42" s="357" t="s">
        <v>187</v>
      </c>
    </row>
    <row r="43" spans="1:1">
      <c r="A43" s="357" t="s">
        <v>306</v>
      </c>
    </row>
    <row r="44" spans="1:1">
      <c r="A44" s="357" t="s">
        <v>307</v>
      </c>
    </row>
    <row r="45" spans="1:1">
      <c r="A45" s="357" t="s">
        <v>210</v>
      </c>
    </row>
    <row r="46" spans="1:1">
      <c r="A46" s="357" t="s">
        <v>308</v>
      </c>
    </row>
    <row r="47" spans="1:1">
      <c r="A47" s="357" t="s">
        <v>309</v>
      </c>
    </row>
    <row r="48" spans="1:1">
      <c r="A48" s="357" t="s">
        <v>310</v>
      </c>
    </row>
    <row r="49" spans="1:1">
      <c r="A49" s="357" t="s">
        <v>311</v>
      </c>
    </row>
    <row r="50" spans="1:1">
      <c r="A50" s="357" t="s">
        <v>188</v>
      </c>
    </row>
    <row r="51" spans="1:1">
      <c r="A51" s="357" t="s">
        <v>189</v>
      </c>
    </row>
    <row r="52" spans="1:1">
      <c r="A52" s="357" t="s">
        <v>217</v>
      </c>
    </row>
    <row r="53" spans="1:1">
      <c r="A53" s="357" t="s">
        <v>312</v>
      </c>
    </row>
    <row r="54" spans="1:1">
      <c r="A54" s="357" t="s">
        <v>220</v>
      </c>
    </row>
    <row r="55" spans="1:1">
      <c r="A55" s="357" t="s">
        <v>190</v>
      </c>
    </row>
    <row r="56" spans="1:1">
      <c r="A56" s="357" t="s">
        <v>313</v>
      </c>
    </row>
    <row r="57" spans="1:1">
      <c r="A57" s="357" t="s">
        <v>191</v>
      </c>
    </row>
    <row r="58" spans="1:1">
      <c r="A58" s="357" t="s">
        <v>314</v>
      </c>
    </row>
    <row r="59" spans="1:1">
      <c r="A59" s="357" t="s">
        <v>315</v>
      </c>
    </row>
    <row r="60" spans="1:1">
      <c r="A60" s="357" t="s">
        <v>316</v>
      </c>
    </row>
    <row r="61" spans="1:1">
      <c r="A61" s="357" t="s">
        <v>317</v>
      </c>
    </row>
    <row r="62" spans="1:1">
      <c r="A62" s="357" t="s">
        <v>211</v>
      </c>
    </row>
    <row r="63" spans="1:1">
      <c r="A63" s="357" t="s">
        <v>318</v>
      </c>
    </row>
    <row r="64" spans="1:1">
      <c r="A64" s="357" t="s">
        <v>319</v>
      </c>
    </row>
    <row r="65" spans="1:1">
      <c r="A65" s="357" t="s">
        <v>221</v>
      </c>
    </row>
    <row r="66" spans="1:1">
      <c r="A66" s="357" t="s">
        <v>212</v>
      </c>
    </row>
    <row r="67" spans="1:1">
      <c r="A67" s="357" t="s">
        <v>192</v>
      </c>
    </row>
    <row r="68" spans="1:1">
      <c r="A68" s="357" t="s">
        <v>320</v>
      </c>
    </row>
    <row r="69" spans="1:1">
      <c r="A69" s="357" t="s">
        <v>321</v>
      </c>
    </row>
    <row r="70" spans="1:1">
      <c r="A70" s="357" t="s">
        <v>322</v>
      </c>
    </row>
    <row r="71" spans="1:1">
      <c r="A71" s="357" t="s">
        <v>323</v>
      </c>
    </row>
    <row r="72" spans="1:1">
      <c r="A72" s="357" t="s">
        <v>193</v>
      </c>
    </row>
    <row r="73" spans="1:1">
      <c r="A73" s="357" t="s">
        <v>324</v>
      </c>
    </row>
    <row r="74" spans="1:1">
      <c r="A74" s="357" t="s">
        <v>194</v>
      </c>
    </row>
    <row r="75" spans="1:1">
      <c r="A75" s="357" t="s">
        <v>195</v>
      </c>
    </row>
    <row r="76" spans="1:1">
      <c r="A76" s="357" t="s">
        <v>196</v>
      </c>
    </row>
    <row r="77" spans="1:1">
      <c r="A77" s="357" t="s">
        <v>197</v>
      </c>
    </row>
    <row r="78" spans="1:1">
      <c r="A78" s="357" t="s">
        <v>213</v>
      </c>
    </row>
    <row r="79" spans="1:1">
      <c r="A79" s="357" t="s">
        <v>218</v>
      </c>
    </row>
    <row r="80" spans="1:1">
      <c r="A80" s="357" t="s">
        <v>198</v>
      </c>
    </row>
    <row r="81" spans="1:1">
      <c r="A81" s="357" t="s">
        <v>199</v>
      </c>
    </row>
    <row r="82" spans="1:1">
      <c r="A82" s="357" t="s">
        <v>222</v>
      </c>
    </row>
    <row r="83" spans="1:1">
      <c r="A83" s="357" t="s">
        <v>325</v>
      </c>
    </row>
    <row r="84" spans="1:1">
      <c r="A84" s="357" t="s">
        <v>214</v>
      </c>
    </row>
    <row r="85" spans="1:1">
      <c r="A85" s="357" t="s">
        <v>326</v>
      </c>
    </row>
    <row r="86" spans="1:1">
      <c r="A86" s="357" t="s">
        <v>327</v>
      </c>
    </row>
    <row r="87" spans="1:1">
      <c r="A87" s="357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10"/>
  <sheetViews>
    <sheetView showGridLines="0" zoomScaleNormal="100" workbookViewId="0"/>
  </sheetViews>
  <sheetFormatPr defaultColWidth="9.140625" defaultRowHeight="12.75"/>
  <cols>
    <col min="1" max="16384" width="9.140625" style="148"/>
  </cols>
  <sheetData>
    <row r="2" spans="1:1">
      <c r="A2" s="360">
        <f>IF('Сведения об изменении'!$E$13="",1,0)</f>
        <v>1</v>
      </c>
    </row>
    <row r="3" spans="1:1">
      <c r="A3" s="360">
        <f>IF(Дифференциация!$E$22="",1,0)</f>
        <v>0</v>
      </c>
    </row>
    <row r="4" spans="1:1">
      <c r="A4" s="360">
        <f>IF(Территории!$E$12="",1,0)</f>
        <v>0</v>
      </c>
    </row>
    <row r="5" spans="1:1">
      <c r="A5" s="360">
        <f>IF(Дифференциация!$I$22="",1,0)</f>
        <v>0</v>
      </c>
    </row>
    <row r="6" spans="1:1">
      <c r="A6" s="360">
        <f>IF(Дифференциация!$M$22="",1,0)</f>
        <v>0</v>
      </c>
    </row>
    <row r="7" spans="1:1">
      <c r="A7" s="360">
        <f>IF('Форма 4.6'!$G$11="",1,0)</f>
        <v>0</v>
      </c>
    </row>
    <row r="8" spans="1:1">
      <c r="A8" s="360">
        <f>IF('Форма 4.6'!$G$12="",1,0)</f>
        <v>0</v>
      </c>
    </row>
    <row r="9" spans="1:1">
      <c r="A9" s="360">
        <f>IF('Форма 4.6'!$G$13="",1,0)</f>
        <v>0</v>
      </c>
    </row>
    <row r="10" spans="1:1">
      <c r="A10" s="360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ColWidth="9.140625"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502"/>
      <c r="E1" s="502"/>
      <c r="F1" s="502"/>
      <c r="G1" s="502"/>
      <c r="H1" s="502"/>
      <c r="I1" s="502"/>
      <c r="J1" s="502"/>
      <c r="K1" s="502"/>
    </row>
    <row r="2" spans="1:11" ht="14.25">
      <c r="A2" s="150">
        <v>1</v>
      </c>
      <c r="B2" s="172" t="s">
        <v>146</v>
      </c>
      <c r="C2" s="150"/>
      <c r="D2" s="502"/>
      <c r="E2" s="502"/>
      <c r="F2" s="502"/>
      <c r="G2" s="502"/>
      <c r="H2" s="502"/>
      <c r="I2" s="502"/>
      <c r="J2" s="502"/>
      <c r="K2" s="502"/>
    </row>
    <row r="3" spans="1:11" ht="22.5">
      <c r="A3" s="150">
        <v>2</v>
      </c>
      <c r="B3" s="172" t="s">
        <v>147</v>
      </c>
      <c r="C3" s="150"/>
      <c r="D3" s="503"/>
      <c r="E3" s="503"/>
      <c r="F3" s="503"/>
      <c r="G3" s="503"/>
      <c r="H3" s="503"/>
      <c r="I3" s="503"/>
      <c r="J3" s="503"/>
      <c r="K3" s="503"/>
    </row>
    <row r="4" spans="1:11" ht="14.25">
      <c r="B4" s="171" t="s">
        <v>154</v>
      </c>
      <c r="C4" s="150"/>
      <c r="D4" s="504"/>
      <c r="E4" s="503"/>
      <c r="F4" s="503"/>
      <c r="G4" s="503"/>
      <c r="H4" s="503"/>
      <c r="I4" s="503"/>
      <c r="J4" s="503"/>
      <c r="K4" s="503"/>
    </row>
    <row r="5" spans="1:11" ht="33.75">
      <c r="A5" s="150">
        <v>1</v>
      </c>
      <c r="B5" s="172" t="s">
        <v>200</v>
      </c>
      <c r="C5" s="150"/>
      <c r="D5" s="501"/>
      <c r="E5" s="501"/>
      <c r="F5" s="501"/>
      <c r="G5" s="501"/>
      <c r="H5" s="501"/>
      <c r="I5" s="501"/>
      <c r="J5" s="501"/>
      <c r="K5" s="501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338</v>
      </c>
    </row>
    <row r="8" spans="1:11" ht="56.25">
      <c r="A8" s="150">
        <v>4</v>
      </c>
      <c r="B8" s="172" t="s">
        <v>339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9"/>
  <sheetViews>
    <sheetView showGridLines="0" zoomScaleNormal="100" workbookViewId="0"/>
  </sheetViews>
  <sheetFormatPr defaultColWidth="9.140625"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97">
        <v>45114.603298611109</v>
      </c>
      <c r="B2" s="6" t="s">
        <v>387</v>
      </c>
      <c r="C2" s="6" t="s">
        <v>223</v>
      </c>
    </row>
    <row r="3" spans="1:4">
      <c r="A3" s="397">
        <v>45114.603310185186</v>
      </c>
      <c r="B3" s="6" t="s">
        <v>388</v>
      </c>
      <c r="C3" s="6" t="s">
        <v>223</v>
      </c>
    </row>
    <row r="4" spans="1:4" ht="22.5">
      <c r="A4" s="397">
        <v>45114.603310185186</v>
      </c>
      <c r="B4" s="6" t="s">
        <v>389</v>
      </c>
      <c r="C4" s="6" t="s">
        <v>223</v>
      </c>
    </row>
    <row r="5" spans="1:4">
      <c r="A5" s="397">
        <v>45114.603310185186</v>
      </c>
      <c r="B5" s="6" t="s">
        <v>390</v>
      </c>
      <c r="C5" s="6" t="s">
        <v>223</v>
      </c>
    </row>
    <row r="6" spans="1:4">
      <c r="A6" s="397">
        <v>45114.603333333333</v>
      </c>
      <c r="B6" s="6" t="s">
        <v>391</v>
      </c>
      <c r="C6" s="6" t="s">
        <v>223</v>
      </c>
    </row>
    <row r="7" spans="1:4" ht="22.5">
      <c r="A7" s="397">
        <v>45114.603564814817</v>
      </c>
      <c r="B7" s="6" t="s">
        <v>392</v>
      </c>
      <c r="C7" s="6" t="s">
        <v>223</v>
      </c>
    </row>
    <row r="8" spans="1:4" ht="22.5">
      <c r="A8" s="397">
        <v>45114.603564814817</v>
      </c>
      <c r="B8" s="6" t="s">
        <v>393</v>
      </c>
      <c r="C8" s="6" t="s">
        <v>223</v>
      </c>
    </row>
    <row r="9" spans="1:4">
      <c r="A9" s="397">
        <v>45114.603564814817</v>
      </c>
      <c r="B9" s="6" t="s">
        <v>394</v>
      </c>
      <c r="C9" s="6" t="s">
        <v>223</v>
      </c>
    </row>
    <row r="10" spans="1:4" ht="22.5">
      <c r="A10" s="397">
        <v>45114.603587962964</v>
      </c>
      <c r="B10" s="6" t="s">
        <v>395</v>
      </c>
      <c r="C10" s="6" t="s">
        <v>223</v>
      </c>
    </row>
    <row r="11" spans="1:4" ht="22.5">
      <c r="A11" s="397">
        <v>45114.603622685187</v>
      </c>
      <c r="B11" s="6" t="s">
        <v>396</v>
      </c>
      <c r="C11" s="6" t="s">
        <v>223</v>
      </c>
    </row>
    <row r="12" spans="1:4">
      <c r="A12" s="397">
        <v>45114.603773148148</v>
      </c>
      <c r="B12" s="6" t="s">
        <v>387</v>
      </c>
      <c r="C12" s="6" t="s">
        <v>223</v>
      </c>
    </row>
    <row r="13" spans="1:4">
      <c r="A13" s="397">
        <v>45114.603784722225</v>
      </c>
      <c r="B13" s="6" t="s">
        <v>408</v>
      </c>
      <c r="C13" s="6" t="s">
        <v>223</v>
      </c>
    </row>
    <row r="14" spans="1:4">
      <c r="A14" s="397">
        <v>45114.650625000002</v>
      </c>
      <c r="B14" s="6" t="s">
        <v>387</v>
      </c>
      <c r="C14" s="6" t="s">
        <v>223</v>
      </c>
    </row>
    <row r="15" spans="1:4">
      <c r="A15" s="397">
        <v>45114.650636574072</v>
      </c>
      <c r="B15" s="6" t="s">
        <v>408</v>
      </c>
      <c r="C15" s="6" t="s">
        <v>223</v>
      </c>
    </row>
    <row r="16" spans="1:4">
      <c r="A16" s="397">
        <v>45114.651655092595</v>
      </c>
      <c r="B16" s="6" t="s">
        <v>387</v>
      </c>
      <c r="C16" s="6" t="s">
        <v>223</v>
      </c>
    </row>
    <row r="17" spans="1:3">
      <c r="A17" s="397">
        <v>45114.651666666665</v>
      </c>
      <c r="B17" s="6" t="s">
        <v>408</v>
      </c>
      <c r="C17" s="6" t="s">
        <v>223</v>
      </c>
    </row>
    <row r="18" spans="1:3">
      <c r="A18" s="397">
        <v>45132.47216435185</v>
      </c>
      <c r="B18" s="6" t="s">
        <v>387</v>
      </c>
      <c r="C18" s="6" t="s">
        <v>223</v>
      </c>
    </row>
    <row r="19" spans="1:3">
      <c r="A19" s="397">
        <v>45132.472175925926</v>
      </c>
      <c r="B19" s="6" t="s">
        <v>408</v>
      </c>
      <c r="C19" s="6" t="s">
        <v>223</v>
      </c>
    </row>
  </sheetData>
  <sheetProtection algorithmName="SHA-512" hashValue="Eovmc1VjrSEBw07tAQ44PpLswfgZLBefbNVX037zDiN9UshtHof5GiviELcdKr1mBqVa6/BcF7hm7Frq5T536Q==" saltValue="pmvV580D3+f/3DxWtB4+Z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ColWidth="9.140625"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>
      <c r="D5" s="230"/>
      <c r="E5" s="232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>
      <c r="C9" s="109"/>
      <c r="D9" s="230"/>
      <c r="E9" s="231"/>
      <c r="U9" s="247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>
      <c r="A15" s="36"/>
      <c r="B15" s="179" t="s">
        <v>149</v>
      </c>
      <c r="C15" s="509"/>
      <c r="D15" s="433">
        <v>1</v>
      </c>
      <c r="E15" s="510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9"/>
      <c r="D16" s="433"/>
      <c r="E16" s="510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33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>
      <c r="A20" s="36"/>
      <c r="B20" s="179" t="s">
        <v>149</v>
      </c>
      <c r="C20" s="511"/>
      <c r="D20" s="71"/>
      <c r="E20" s="316"/>
      <c r="F20" s="512"/>
      <c r="G20" s="433">
        <v>0</v>
      </c>
      <c r="H20" s="430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11"/>
      <c r="D21" s="71"/>
      <c r="E21" s="316"/>
      <c r="F21" s="512"/>
      <c r="G21" s="433"/>
      <c r="H21" s="430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33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>
      <c r="Q24" s="233"/>
    </row>
    <row r="25" spans="1:83" s="66" customFormat="1" ht="15" customHeight="1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>
      <c r="A29" s="56"/>
      <c r="B29" s="56"/>
      <c r="C29" s="71"/>
      <c r="D29" s="467" t="s">
        <v>26</v>
      </c>
      <c r="E29" s="466"/>
      <c r="F29" s="466" t="s">
        <v>19</v>
      </c>
      <c r="G29" s="469"/>
      <c r="H29" s="433">
        <v>1</v>
      </c>
      <c r="I29" s="507"/>
      <c r="J29" s="466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>
      <c r="A30" s="56"/>
      <c r="B30" s="56"/>
      <c r="C30" s="71"/>
      <c r="D30" s="467"/>
      <c r="E30" s="466"/>
      <c r="F30" s="466"/>
      <c r="G30" s="470"/>
      <c r="H30" s="433"/>
      <c r="I30" s="508"/>
      <c r="J30" s="466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>
      <c r="A31" s="56"/>
      <c r="B31" s="56"/>
      <c r="C31" s="71"/>
      <c r="D31" s="467"/>
      <c r="E31" s="466"/>
      <c r="F31" s="466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13"/>
      <c r="H35" s="433">
        <v>1</v>
      </c>
      <c r="I35" s="505"/>
      <c r="J35" s="466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>
      <c r="A36" s="56"/>
      <c r="B36" s="56"/>
      <c r="C36" s="71"/>
      <c r="D36" s="56"/>
      <c r="E36" s="56"/>
      <c r="F36" s="56"/>
      <c r="G36" s="514"/>
      <c r="H36" s="433"/>
      <c r="I36" s="506"/>
      <c r="J36" s="466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>
      <c r="K37" s="185"/>
      <c r="L37" s="185"/>
      <c r="M37" s="186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6"/>
    </row>
    <row r="49" spans="1:21" s="351" customFormat="1">
      <c r="D49" s="352"/>
      <c r="E49" s="312"/>
      <c r="F49" s="312"/>
      <c r="G49" s="312"/>
      <c r="U49" s="245"/>
    </row>
    <row r="50" spans="1:21">
      <c r="C50" s="119"/>
      <c r="D50" s="485" t="s">
        <v>244</v>
      </c>
      <c r="E50" s="486"/>
      <c r="F50" s="486"/>
      <c r="G50" s="487"/>
    </row>
    <row r="51" spans="1:21" s="18" customFormat="1" ht="11.25" customHeight="1">
      <c r="A51" s="32"/>
      <c r="C51" s="37"/>
      <c r="D51" s="478" t="s">
        <v>233</v>
      </c>
      <c r="E51" s="478"/>
      <c r="F51" s="478"/>
      <c r="G51" s="488" t="s">
        <v>234</v>
      </c>
      <c r="H51" s="179"/>
      <c r="R51" s="238"/>
    </row>
    <row r="52" spans="1:21" s="18" customFormat="1" ht="11.25" customHeight="1">
      <c r="A52" s="32"/>
      <c r="C52" s="37"/>
      <c r="D52" s="328" t="s">
        <v>25</v>
      </c>
      <c r="E52" s="329" t="s">
        <v>257</v>
      </c>
      <c r="F52" s="330" t="s">
        <v>223</v>
      </c>
      <c r="G52" s="489"/>
      <c r="H52" s="179"/>
      <c r="R52" s="238"/>
    </row>
    <row r="53" spans="1:21" s="18" customFormat="1" ht="12" customHeight="1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21" s="18" customFormat="1">
      <c r="A54" s="32"/>
      <c r="C54" s="37"/>
      <c r="D54" s="326">
        <v>1</v>
      </c>
      <c r="E54" s="335" t="s">
        <v>259</v>
      </c>
      <c r="F54" s="361" t="str">
        <f>IF(form_up_date="","",form_up_date)</f>
        <v>07.07.2023</v>
      </c>
      <c r="G54" s="363" t="s">
        <v>260</v>
      </c>
      <c r="H54" s="179"/>
      <c r="R54" s="238"/>
    </row>
    <row r="55" spans="1:21" s="18" customFormat="1" ht="45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21" s="18" customFormat="1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21" s="18" customFormat="1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21" s="18" customFormat="1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Костромская область</v>
      </c>
      <c r="G58" s="363" t="s">
        <v>266</v>
      </c>
      <c r="H58" s="179"/>
      <c r="R58" s="238"/>
    </row>
    <row r="59" spans="1:21" s="18" customFormat="1" ht="22.5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21" s="18" customFormat="1" ht="56.25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ColWidth="9.140625"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>
      <c r="L1" s="239"/>
    </row>
    <row r="2" spans="1:12" s="179" customFormat="1" ht="15" hidden="1" customHeight="1">
      <c r="L2" s="239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ColWidth="9.140625" defaultRowHeight="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6"/>
    </row>
    <row r="6" spans="1:3" s="36" customFormat="1" ht="15" customHeight="1">
      <c r="A6" s="32"/>
      <c r="C6" s="24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>
    <row r="1" spans="1:1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ColWidth="9.140625"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>
      <c r="C1" s="77"/>
      <c r="Q1" s="247"/>
    </row>
    <row r="2" spans="3:17" s="78" customFormat="1" hidden="1">
      <c r="C2" s="77"/>
      <c r="Q2" s="247"/>
    </row>
    <row r="3" spans="3:17" s="78" customFormat="1" hidden="1">
      <c r="C3" s="77"/>
      <c r="Q3" s="247"/>
    </row>
    <row r="4" spans="3:17" s="78" customFormat="1" hidden="1">
      <c r="C4" s="77"/>
      <c r="Q4" s="247"/>
    </row>
    <row r="5" spans="3:17" s="78" customFormat="1" hidden="1">
      <c r="C5" s="77"/>
      <c r="Q5" s="247"/>
    </row>
    <row r="6" spans="3:17" s="78" customFormat="1" ht="10.5" customHeight="1">
      <c r="C6" s="79"/>
      <c r="Q6" s="247"/>
    </row>
    <row r="7" spans="3:17" s="78" customFormat="1" ht="20.100000000000001" customHeight="1">
      <c r="C7" s="79"/>
      <c r="Q7" s="247"/>
    </row>
    <row r="8" spans="3:17" s="78" customFormat="1" ht="15" customHeight="1">
      <c r="C8" s="79"/>
      <c r="Q8" s="247"/>
    </row>
    <row r="9" spans="3:17" s="78" customFormat="1" ht="6.95" customHeight="1">
      <c r="C9" s="79"/>
      <c r="Q9" s="247"/>
    </row>
    <row r="10" spans="3:17" s="78" customFormat="1" ht="22.5" customHeight="1">
      <c r="C10" s="79"/>
      <c r="Q10" s="247"/>
    </row>
    <row r="11" spans="3:17" s="78" customFormat="1" ht="11.25" customHeight="1">
      <c r="C11" s="79"/>
      <c r="Q11" s="247"/>
    </row>
    <row r="12" spans="3:17" s="78" customFormat="1" ht="15" hidden="1" customHeight="1">
      <c r="C12" s="79"/>
      <c r="Q12" s="247"/>
    </row>
    <row r="13" spans="3:17" s="78" customFormat="1" ht="14.1" customHeight="1">
      <c r="C13" s="82"/>
      <c r="Q13" s="247"/>
    </row>
    <row r="14" spans="3:17" s="78" customFormat="1" ht="15" customHeight="1">
      <c r="C14" s="79"/>
      <c r="Q14" s="247"/>
    </row>
    <row r="15" spans="3:17" s="78" customFormat="1" ht="11.25" customHeight="1">
      <c r="C15" s="77"/>
      <c r="Q15" s="247"/>
    </row>
    <row r="16" spans="3:17" s="78" customFormat="1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ColWidth="9.140625" defaultRowHeight="11.2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/>
    <row r="2" spans="1:14" hidden="1"/>
    <row r="3" spans="1:14" ht="10.5" customHeight="1"/>
    <row r="4" spans="1:14" ht="27" customHeight="1">
      <c r="A4" s="209"/>
      <c r="B4" s="209"/>
    </row>
    <row r="5" spans="1:14" s="211" customFormat="1" ht="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>
      <c r="A6" s="460"/>
      <c r="B6" s="460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>
      <c r="A7" s="460"/>
      <c r="B7" s="460"/>
    </row>
    <row r="8" spans="1:14" ht="0.2" customHeight="1">
      <c r="B8" s="353"/>
    </row>
    <row r="9" spans="1:14" ht="0.2" customHeight="1">
      <c r="B9" s="353"/>
    </row>
    <row r="10" spans="1:14" ht="0.2" customHeight="1">
      <c r="B10" s="353"/>
    </row>
    <row r="11" spans="1:14" ht="6" hidden="1" customHeight="1">
      <c r="B11" s="353"/>
    </row>
    <row r="12" spans="1:14" ht="20.25" hidden="1" customHeight="1">
      <c r="A12" s="163"/>
      <c r="B12" s="353"/>
    </row>
    <row r="13" spans="1:14" ht="20.25" hidden="1" customHeight="1">
      <c r="B13" s="353"/>
    </row>
    <row r="14" spans="1:14" ht="6" hidden="1" customHeight="1">
      <c r="B14" s="354"/>
    </row>
    <row r="15" spans="1:14" ht="3" customHeight="1"/>
    <row r="16" spans="1:14" ht="0.2" customHeight="1"/>
    <row r="17" spans="1:14" s="211" customFormat="1" ht="0.2" customHeight="1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>
      <c r="A18" s="450"/>
      <c r="B18" s="163"/>
    </row>
    <row r="19" spans="1:14" ht="23.25" customHeight="1">
      <c r="A19" s="450"/>
      <c r="B19" s="165"/>
    </row>
    <row r="20" spans="1:14" s="168" customFormat="1" ht="14.25" customHeight="1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>
      <c r="A21" s="215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6"/>
      <c r="B25" s="187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ColWidth="9.140625" defaultRowHeight="11.25"/>
  <cols>
    <col min="1" max="16384" width="9.140625" style="311"/>
  </cols>
  <sheetData>
    <row r="1" spans="1:1">
      <c r="A1" s="310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ColWidth="9.140625"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>
      <c r="A1" s="10"/>
      <c r="B1" s="11"/>
      <c r="F1" s="12">
        <v>26357314</v>
      </c>
      <c r="G1" s="100"/>
      <c r="I1" s="101"/>
      <c r="Q1" s="235"/>
    </row>
    <row r="2" spans="1:17" s="12" customFormat="1" ht="12" hidden="1" customHeight="1">
      <c r="A2" s="10"/>
      <c r="B2" s="11"/>
      <c r="G2" s="100"/>
      <c r="I2" s="101"/>
      <c r="Q2" s="235"/>
    </row>
    <row r="3" spans="1:17" s="90" customFormat="1" hidden="1">
      <c r="A3" s="12"/>
      <c r="B3" s="11"/>
      <c r="C3" s="89"/>
      <c r="G3" s="102"/>
      <c r="I3" s="101"/>
      <c r="Q3" s="236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1.1.1</v>
      </c>
      <c r="G4" s="102"/>
      <c r="I4" s="101"/>
      <c r="Q4" s="236"/>
    </row>
    <row r="5" spans="1:17" s="90" customFormat="1" ht="39.950000000000003" customHeight="1">
      <c r="A5" s="12"/>
      <c r="B5" s="11"/>
      <c r="C5" s="89"/>
      <c r="D5" s="91"/>
      <c r="E5" s="428" t="s">
        <v>349</v>
      </c>
      <c r="F5" s="428"/>
      <c r="G5" s="104"/>
      <c r="I5" s="101"/>
      <c r="Q5" s="236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183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>
      <c r="D11" s="91"/>
      <c r="E11" s="92" t="s">
        <v>231</v>
      </c>
      <c r="F11" s="39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>
      <c r="A13" s="93"/>
      <c r="D13" s="94"/>
      <c r="E13" s="95" t="s">
        <v>156</v>
      </c>
      <c r="F13" s="261" t="s">
        <v>229</v>
      </c>
      <c r="G13" s="106"/>
    </row>
    <row r="14" spans="1:17" ht="22.5" hidden="1">
      <c r="A14" s="93"/>
      <c r="D14" s="94"/>
      <c r="E14" s="95" t="s">
        <v>120</v>
      </c>
      <c r="F14" s="355" t="s">
        <v>397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>
      <c r="A16" s="93"/>
      <c r="D16" s="94"/>
      <c r="E16" s="152" t="s">
        <v>157</v>
      </c>
      <c r="F16" s="202"/>
      <c r="G16" s="106"/>
    </row>
    <row r="17" spans="1:17" ht="33.75" hidden="1" customHeight="1">
      <c r="A17" s="93"/>
      <c r="D17" s="94"/>
      <c r="E17" s="152" t="s">
        <v>158</v>
      </c>
      <c r="F17" s="203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>
      <c r="A20" s="93"/>
      <c r="C20" s="252">
        <v>2023</v>
      </c>
      <c r="D20" s="94"/>
      <c r="E20" s="92" t="s">
        <v>115</v>
      </c>
      <c r="F20" s="219">
        <v>2023</v>
      </c>
      <c r="G20" s="106"/>
    </row>
    <row r="21" spans="1:17" ht="19.5" customHeight="1">
      <c r="A21" s="93"/>
      <c r="C21" s="252" t="s">
        <v>58</v>
      </c>
      <c r="D21" s="94"/>
      <c r="E21" s="92" t="s">
        <v>114</v>
      </c>
      <c r="F21" s="219" t="s">
        <v>58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>
      <c r="D23" s="91"/>
      <c r="E23" s="95" t="s">
        <v>27</v>
      </c>
      <c r="F23" s="39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>
      <c r="C26" s="96"/>
      <c r="D26" s="94"/>
      <c r="E26" s="98" t="s">
        <v>336</v>
      </c>
      <c r="F26" s="46" t="s">
        <v>714</v>
      </c>
      <c r="G26" s="107"/>
    </row>
    <row r="27" spans="1:17" ht="19.5" hidden="1" customHeight="1">
      <c r="C27" s="96"/>
      <c r="D27" s="94"/>
      <c r="E27" s="98" t="s">
        <v>337</v>
      </c>
      <c r="F27" s="47"/>
      <c r="G27" s="107"/>
    </row>
    <row r="28" spans="1:17">
      <c r="C28" s="96"/>
      <c r="D28" s="94"/>
      <c r="E28" s="97" t="s">
        <v>4</v>
      </c>
      <c r="F28" s="46" t="s">
        <v>715</v>
      </c>
      <c r="G28" s="107"/>
    </row>
    <row r="29" spans="1:17">
      <c r="C29" s="96"/>
      <c r="D29" s="94"/>
      <c r="E29" s="97" t="s">
        <v>5</v>
      </c>
      <c r="F29" s="46" t="s">
        <v>716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>
      <c r="A32" s="93"/>
      <c r="D32" s="94"/>
      <c r="E32" s="95" t="s">
        <v>350</v>
      </c>
      <c r="F32" s="399" t="s">
        <v>352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19.5" customHeight="1">
      <c r="A34" s="15"/>
      <c r="B34" s="16"/>
      <c r="D34" s="41"/>
      <c r="E34" s="99" t="s">
        <v>101</v>
      </c>
      <c r="F34" s="52" t="s">
        <v>1267</v>
      </c>
      <c r="G34" s="106"/>
    </row>
    <row r="35" spans="1:17" ht="19.5" customHeight="1">
      <c r="A35" s="15"/>
      <c r="B35" s="16"/>
      <c r="D35" s="41"/>
      <c r="E35" s="99" t="s">
        <v>108</v>
      </c>
      <c r="F35" s="52" t="s">
        <v>1268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>
      <c r="E38" s="99" t="s">
        <v>21</v>
      </c>
      <c r="F38" s="52" t="s">
        <v>1269</v>
      </c>
    </row>
    <row r="39" spans="1:17" ht="19.5" customHeight="1">
      <c r="E39" s="99" t="s">
        <v>22</v>
      </c>
      <c r="F39" s="52" t="s">
        <v>1270</v>
      </c>
    </row>
    <row r="40" spans="1:17" ht="19.5" customHeight="1">
      <c r="E40" s="99" t="s">
        <v>28</v>
      </c>
      <c r="F40" s="52" t="s">
        <v>1271</v>
      </c>
    </row>
    <row r="41" spans="1:17" ht="19.5" customHeight="1">
      <c r="E41" s="99" t="s">
        <v>23</v>
      </c>
      <c r="F41" s="52" t="s">
        <v>1272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29" t="s">
        <v>356</v>
      </c>
      <c r="F45" s="429"/>
    </row>
    <row r="47" spans="1:17">
      <c r="A47" s="90"/>
    </row>
  </sheetData>
  <sheetProtection algorithmName="SHA-512" hashValue="ICLdKinnDjFIvTWYM6ncjh/aUu0QGC/mjW0rqTm2G4xqw1J726o7OmUzStTy7aQzv/grTZ13jPl0wCmFabmmgQ==" saltValue="xIsEE0ER8/rtws1PdIzTcA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ColWidth="9.140625"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398</v>
      </c>
    </row>
    <row r="3" spans="1:2">
      <c r="A3" s="35">
        <v>4190065</v>
      </c>
      <c r="B3" s="35" t="s">
        <v>399</v>
      </c>
    </row>
    <row r="4" spans="1:2">
      <c r="A4" s="35">
        <v>4190066</v>
      </c>
      <c r="B4" s="35" t="s">
        <v>400</v>
      </c>
    </row>
    <row r="5" spans="1:2">
      <c r="A5" s="35">
        <v>4190067</v>
      </c>
      <c r="B5" s="35" t="s">
        <v>401</v>
      </c>
    </row>
    <row r="6" spans="1:2">
      <c r="A6" s="35">
        <v>4190068</v>
      </c>
      <c r="B6" s="35" t="s">
        <v>402</v>
      </c>
    </row>
    <row r="7" spans="1:2">
      <c r="A7" s="35">
        <v>4190069</v>
      </c>
      <c r="B7" s="35" t="s">
        <v>403</v>
      </c>
    </row>
    <row r="8" spans="1:2">
      <c r="A8" s="35">
        <v>4190070</v>
      </c>
      <c r="B8" s="35" t="s">
        <v>404</v>
      </c>
    </row>
    <row r="9" spans="1:2">
      <c r="A9" s="35">
        <v>4190071</v>
      </c>
      <c r="B9" s="35" t="s">
        <v>405</v>
      </c>
    </row>
    <row r="10" spans="1:2">
      <c r="A10" s="35">
        <v>4190072</v>
      </c>
      <c r="B10" s="35" t="s">
        <v>406</v>
      </c>
    </row>
    <row r="11" spans="1:2">
      <c r="A11" s="35">
        <v>4190073</v>
      </c>
      <c r="B11" s="35" t="s">
        <v>407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ColWidth="9.140625"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ColWidth="9.140625"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ColWidth="9.140625"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53"/>
  <sheetViews>
    <sheetView showGridLines="0" zoomScaleNormal="100" workbookViewId="0"/>
  </sheetViews>
  <sheetFormatPr defaultColWidth="9.140625"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1010</v>
      </c>
      <c r="B1" s="111" t="s">
        <v>409</v>
      </c>
      <c r="C1" s="111" t="s">
        <v>410</v>
      </c>
      <c r="D1" s="111" t="s">
        <v>411</v>
      </c>
      <c r="E1" s="111" t="s">
        <v>412</v>
      </c>
      <c r="F1" s="111" t="s">
        <v>413</v>
      </c>
      <c r="G1" s="111" t="s">
        <v>414</v>
      </c>
      <c r="H1" s="111" t="s">
        <v>415</v>
      </c>
      <c r="I1" s="111" t="s">
        <v>416</v>
      </c>
    </row>
    <row r="2" spans="1:10">
      <c r="A2" s="111">
        <v>1</v>
      </c>
      <c r="B2" s="111" t="s">
        <v>417</v>
      </c>
      <c r="C2" s="111" t="s">
        <v>183</v>
      </c>
      <c r="D2" s="111" t="s">
        <v>418</v>
      </c>
      <c r="E2" s="111" t="s">
        <v>419</v>
      </c>
      <c r="F2" s="111" t="s">
        <v>420</v>
      </c>
      <c r="G2" s="111" t="s">
        <v>421</v>
      </c>
      <c r="H2" s="111" t="s">
        <v>422</v>
      </c>
      <c r="J2" s="111" t="s">
        <v>1011</v>
      </c>
    </row>
    <row r="3" spans="1:10">
      <c r="A3" s="111">
        <v>2</v>
      </c>
      <c r="B3" s="111" t="s">
        <v>417</v>
      </c>
      <c r="C3" s="111" t="s">
        <v>183</v>
      </c>
      <c r="D3" s="111" t="s">
        <v>423</v>
      </c>
      <c r="E3" s="111" t="s">
        <v>424</v>
      </c>
      <c r="F3" s="111" t="s">
        <v>425</v>
      </c>
      <c r="G3" s="111" t="s">
        <v>426</v>
      </c>
      <c r="H3" s="111" t="s">
        <v>427</v>
      </c>
      <c r="J3" s="111" t="s">
        <v>1011</v>
      </c>
    </row>
    <row r="4" spans="1:10">
      <c r="A4" s="111">
        <v>3</v>
      </c>
      <c r="B4" s="111" t="s">
        <v>417</v>
      </c>
      <c r="C4" s="111" t="s">
        <v>183</v>
      </c>
      <c r="D4" s="111" t="s">
        <v>428</v>
      </c>
      <c r="E4" s="111" t="s">
        <v>429</v>
      </c>
      <c r="F4" s="111" t="s">
        <v>430</v>
      </c>
      <c r="G4" s="111" t="s">
        <v>431</v>
      </c>
      <c r="J4" s="111" t="s">
        <v>1011</v>
      </c>
    </row>
    <row r="5" spans="1:10">
      <c r="A5" s="111">
        <v>4</v>
      </c>
      <c r="B5" s="111" t="s">
        <v>417</v>
      </c>
      <c r="C5" s="111" t="s">
        <v>183</v>
      </c>
      <c r="D5" s="111" t="s">
        <v>432</v>
      </c>
      <c r="E5" s="111" t="s">
        <v>433</v>
      </c>
      <c r="F5" s="111" t="s">
        <v>434</v>
      </c>
      <c r="G5" s="111" t="s">
        <v>421</v>
      </c>
      <c r="H5" s="111" t="s">
        <v>435</v>
      </c>
      <c r="J5" s="111" t="s">
        <v>1011</v>
      </c>
    </row>
    <row r="6" spans="1:10">
      <c r="A6" s="111">
        <v>5</v>
      </c>
      <c r="B6" s="111" t="s">
        <v>417</v>
      </c>
      <c r="C6" s="111" t="s">
        <v>183</v>
      </c>
      <c r="D6" s="111" t="s">
        <v>436</v>
      </c>
      <c r="E6" s="111" t="s">
        <v>437</v>
      </c>
      <c r="F6" s="111" t="s">
        <v>438</v>
      </c>
      <c r="G6" s="111" t="s">
        <v>439</v>
      </c>
      <c r="H6" s="111" t="s">
        <v>440</v>
      </c>
      <c r="J6" s="111" t="s">
        <v>1011</v>
      </c>
    </row>
    <row r="7" spans="1:10">
      <c r="A7" s="111">
        <v>6</v>
      </c>
      <c r="B7" s="111" t="s">
        <v>417</v>
      </c>
      <c r="C7" s="111" t="s">
        <v>183</v>
      </c>
      <c r="D7" s="111" t="s">
        <v>441</v>
      </c>
      <c r="E7" s="111" t="s">
        <v>442</v>
      </c>
      <c r="F7" s="111" t="s">
        <v>443</v>
      </c>
      <c r="G7" s="111" t="s">
        <v>444</v>
      </c>
      <c r="H7" s="111" t="s">
        <v>445</v>
      </c>
      <c r="J7" s="111" t="s">
        <v>1011</v>
      </c>
    </row>
    <row r="8" spans="1:10">
      <c r="A8" s="111">
        <v>7</v>
      </c>
      <c r="B8" s="111" t="s">
        <v>417</v>
      </c>
      <c r="C8" s="111" t="s">
        <v>183</v>
      </c>
      <c r="D8" s="111" t="s">
        <v>446</v>
      </c>
      <c r="E8" s="111" t="s">
        <v>447</v>
      </c>
      <c r="F8" s="111" t="s">
        <v>448</v>
      </c>
      <c r="G8" s="111" t="s">
        <v>449</v>
      </c>
      <c r="H8" s="111" t="s">
        <v>450</v>
      </c>
      <c r="J8" s="111" t="s">
        <v>1011</v>
      </c>
    </row>
    <row r="9" spans="1:10">
      <c r="A9" s="111">
        <v>8</v>
      </c>
      <c r="B9" s="111" t="s">
        <v>417</v>
      </c>
      <c r="C9" s="111" t="s">
        <v>183</v>
      </c>
      <c r="D9" s="111" t="s">
        <v>451</v>
      </c>
      <c r="E9" s="111" t="s">
        <v>452</v>
      </c>
      <c r="F9" s="111" t="s">
        <v>453</v>
      </c>
      <c r="G9" s="111" t="s">
        <v>454</v>
      </c>
      <c r="H9" s="111" t="s">
        <v>455</v>
      </c>
      <c r="J9" s="111" t="s">
        <v>1011</v>
      </c>
    </row>
    <row r="10" spans="1:10">
      <c r="A10" s="111">
        <v>9</v>
      </c>
      <c r="B10" s="111" t="s">
        <v>417</v>
      </c>
      <c r="C10" s="111" t="s">
        <v>183</v>
      </c>
      <c r="D10" s="111" t="s">
        <v>456</v>
      </c>
      <c r="E10" s="111" t="s">
        <v>457</v>
      </c>
      <c r="F10" s="111" t="s">
        <v>458</v>
      </c>
      <c r="G10" s="111" t="s">
        <v>459</v>
      </c>
      <c r="J10" s="111" t="s">
        <v>1011</v>
      </c>
    </row>
    <row r="11" spans="1:10">
      <c r="A11" s="111">
        <v>10</v>
      </c>
      <c r="B11" s="111" t="s">
        <v>417</v>
      </c>
      <c r="C11" s="111" t="s">
        <v>183</v>
      </c>
      <c r="D11" s="111" t="s">
        <v>460</v>
      </c>
      <c r="E11" s="111" t="s">
        <v>461</v>
      </c>
      <c r="F11" s="111" t="s">
        <v>462</v>
      </c>
      <c r="G11" s="111" t="s">
        <v>463</v>
      </c>
      <c r="J11" s="111" t="s">
        <v>1011</v>
      </c>
    </row>
    <row r="12" spans="1:10">
      <c r="A12" s="111">
        <v>11</v>
      </c>
      <c r="B12" s="111" t="s">
        <v>417</v>
      </c>
      <c r="C12" s="111" t="s">
        <v>183</v>
      </c>
      <c r="D12" s="111" t="s">
        <v>464</v>
      </c>
      <c r="E12" s="111" t="s">
        <v>465</v>
      </c>
      <c r="F12" s="111" t="s">
        <v>466</v>
      </c>
      <c r="G12" s="111" t="s">
        <v>467</v>
      </c>
      <c r="H12" s="111" t="s">
        <v>468</v>
      </c>
      <c r="J12" s="111" t="s">
        <v>1011</v>
      </c>
    </row>
    <row r="13" spans="1:10">
      <c r="A13" s="111">
        <v>12</v>
      </c>
      <c r="B13" s="111" t="s">
        <v>417</v>
      </c>
      <c r="C13" s="111" t="s">
        <v>183</v>
      </c>
      <c r="D13" s="111" t="s">
        <v>469</v>
      </c>
      <c r="E13" s="111" t="s">
        <v>470</v>
      </c>
      <c r="F13" s="111" t="s">
        <v>471</v>
      </c>
      <c r="G13" s="111" t="s">
        <v>467</v>
      </c>
      <c r="I13" s="111" t="s">
        <v>472</v>
      </c>
      <c r="J13" s="111" t="s">
        <v>1011</v>
      </c>
    </row>
    <row r="14" spans="1:10">
      <c r="A14" s="111">
        <v>13</v>
      </c>
      <c r="B14" s="111" t="s">
        <v>417</v>
      </c>
      <c r="C14" s="111" t="s">
        <v>183</v>
      </c>
      <c r="D14" s="111" t="s">
        <v>473</v>
      </c>
      <c r="E14" s="111" t="s">
        <v>474</v>
      </c>
      <c r="F14" s="111" t="s">
        <v>475</v>
      </c>
      <c r="G14" s="111" t="s">
        <v>476</v>
      </c>
      <c r="H14" s="111" t="s">
        <v>477</v>
      </c>
      <c r="J14" s="111" t="s">
        <v>1011</v>
      </c>
    </row>
    <row r="15" spans="1:10">
      <c r="A15" s="111">
        <v>14</v>
      </c>
      <c r="B15" s="111" t="s">
        <v>417</v>
      </c>
      <c r="C15" s="111" t="s">
        <v>183</v>
      </c>
      <c r="D15" s="111" t="s">
        <v>478</v>
      </c>
      <c r="E15" s="111" t="s">
        <v>479</v>
      </c>
      <c r="F15" s="111" t="s">
        <v>438</v>
      </c>
      <c r="G15" s="111" t="s">
        <v>467</v>
      </c>
      <c r="J15" s="111" t="s">
        <v>1011</v>
      </c>
    </row>
    <row r="16" spans="1:10">
      <c r="A16" s="111">
        <v>15</v>
      </c>
      <c r="B16" s="111" t="s">
        <v>417</v>
      </c>
      <c r="C16" s="111" t="s">
        <v>183</v>
      </c>
      <c r="D16" s="111" t="s">
        <v>480</v>
      </c>
      <c r="E16" s="111" t="s">
        <v>481</v>
      </c>
      <c r="F16" s="111" t="s">
        <v>482</v>
      </c>
      <c r="G16" s="111" t="s">
        <v>439</v>
      </c>
      <c r="H16" s="111" t="s">
        <v>483</v>
      </c>
      <c r="J16" s="111" t="s">
        <v>1011</v>
      </c>
    </row>
    <row r="17" spans="1:10">
      <c r="A17" s="111">
        <v>16</v>
      </c>
      <c r="B17" s="111" t="s">
        <v>417</v>
      </c>
      <c r="C17" s="111" t="s">
        <v>183</v>
      </c>
      <c r="D17" s="111" t="s">
        <v>484</v>
      </c>
      <c r="E17" s="111" t="s">
        <v>485</v>
      </c>
      <c r="F17" s="111" t="s">
        <v>486</v>
      </c>
      <c r="G17" s="111" t="s">
        <v>467</v>
      </c>
      <c r="H17" s="111" t="s">
        <v>487</v>
      </c>
      <c r="J17" s="111" t="s">
        <v>1011</v>
      </c>
    </row>
    <row r="18" spans="1:10">
      <c r="A18" s="111">
        <v>17</v>
      </c>
      <c r="B18" s="111" t="s">
        <v>417</v>
      </c>
      <c r="C18" s="111" t="s">
        <v>183</v>
      </c>
      <c r="D18" s="111" t="s">
        <v>488</v>
      </c>
      <c r="E18" s="111" t="s">
        <v>489</v>
      </c>
      <c r="F18" s="111" t="s">
        <v>490</v>
      </c>
      <c r="G18" s="111" t="s">
        <v>491</v>
      </c>
      <c r="J18" s="111" t="s">
        <v>1011</v>
      </c>
    </row>
    <row r="19" spans="1:10">
      <c r="A19" s="111">
        <v>18</v>
      </c>
      <c r="B19" s="111" t="s">
        <v>417</v>
      </c>
      <c r="C19" s="111" t="s">
        <v>183</v>
      </c>
      <c r="D19" s="111" t="s">
        <v>492</v>
      </c>
      <c r="E19" s="111" t="s">
        <v>493</v>
      </c>
      <c r="F19" s="111" t="s">
        <v>494</v>
      </c>
      <c r="G19" s="111" t="s">
        <v>495</v>
      </c>
      <c r="H19" s="111" t="s">
        <v>496</v>
      </c>
      <c r="J19" s="111" t="s">
        <v>1011</v>
      </c>
    </row>
    <row r="20" spans="1:10">
      <c r="A20" s="111">
        <v>19</v>
      </c>
      <c r="B20" s="111" t="s">
        <v>417</v>
      </c>
      <c r="C20" s="111" t="s">
        <v>183</v>
      </c>
      <c r="D20" s="111" t="s">
        <v>497</v>
      </c>
      <c r="E20" s="111" t="s">
        <v>498</v>
      </c>
      <c r="F20" s="111" t="s">
        <v>499</v>
      </c>
      <c r="G20" s="111" t="s">
        <v>495</v>
      </c>
      <c r="H20" s="111" t="s">
        <v>500</v>
      </c>
      <c r="J20" s="111" t="s">
        <v>1011</v>
      </c>
    </row>
    <row r="21" spans="1:10">
      <c r="A21" s="111">
        <v>20</v>
      </c>
      <c r="B21" s="111" t="s">
        <v>417</v>
      </c>
      <c r="C21" s="111" t="s">
        <v>183</v>
      </c>
      <c r="D21" s="111" t="s">
        <v>501</v>
      </c>
      <c r="E21" s="111" t="s">
        <v>502</v>
      </c>
      <c r="F21" s="111" t="s">
        <v>503</v>
      </c>
      <c r="G21" s="111" t="s">
        <v>495</v>
      </c>
      <c r="H21" s="111" t="s">
        <v>504</v>
      </c>
      <c r="J21" s="111" t="s">
        <v>1011</v>
      </c>
    </row>
    <row r="22" spans="1:10">
      <c r="A22" s="111">
        <v>21</v>
      </c>
      <c r="B22" s="111" t="s">
        <v>417</v>
      </c>
      <c r="C22" s="111" t="s">
        <v>183</v>
      </c>
      <c r="D22" s="111" t="s">
        <v>505</v>
      </c>
      <c r="E22" s="111" t="s">
        <v>506</v>
      </c>
      <c r="F22" s="111" t="s">
        <v>507</v>
      </c>
      <c r="G22" s="111" t="s">
        <v>495</v>
      </c>
      <c r="H22" s="111" t="s">
        <v>508</v>
      </c>
      <c r="J22" s="111" t="s">
        <v>1011</v>
      </c>
    </row>
    <row r="23" spans="1:10">
      <c r="A23" s="111">
        <v>22</v>
      </c>
      <c r="B23" s="111" t="s">
        <v>417</v>
      </c>
      <c r="C23" s="111" t="s">
        <v>183</v>
      </c>
      <c r="D23" s="111" t="s">
        <v>509</v>
      </c>
      <c r="E23" s="111" t="s">
        <v>510</v>
      </c>
      <c r="F23" s="111" t="s">
        <v>511</v>
      </c>
      <c r="G23" s="111" t="s">
        <v>512</v>
      </c>
      <c r="J23" s="111" t="s">
        <v>1011</v>
      </c>
    </row>
    <row r="24" spans="1:10">
      <c r="A24" s="111">
        <v>23</v>
      </c>
      <c r="B24" s="111" t="s">
        <v>417</v>
      </c>
      <c r="C24" s="111" t="s">
        <v>183</v>
      </c>
      <c r="D24" s="111" t="s">
        <v>513</v>
      </c>
      <c r="E24" s="111" t="s">
        <v>514</v>
      </c>
      <c r="F24" s="111" t="s">
        <v>515</v>
      </c>
      <c r="G24" s="111" t="s">
        <v>449</v>
      </c>
      <c r="H24" s="111" t="s">
        <v>516</v>
      </c>
      <c r="J24" s="111" t="s">
        <v>1011</v>
      </c>
    </row>
    <row r="25" spans="1:10">
      <c r="A25" s="111">
        <v>24</v>
      </c>
      <c r="B25" s="111" t="s">
        <v>417</v>
      </c>
      <c r="C25" s="111" t="s">
        <v>183</v>
      </c>
      <c r="D25" s="111" t="s">
        <v>517</v>
      </c>
      <c r="E25" s="111" t="s">
        <v>518</v>
      </c>
      <c r="F25" s="111" t="s">
        <v>519</v>
      </c>
      <c r="G25" s="111" t="s">
        <v>449</v>
      </c>
      <c r="J25" s="111" t="s">
        <v>1011</v>
      </c>
    </row>
    <row r="26" spans="1:10">
      <c r="A26" s="111">
        <v>25</v>
      </c>
      <c r="B26" s="111" t="s">
        <v>417</v>
      </c>
      <c r="C26" s="111" t="s">
        <v>183</v>
      </c>
      <c r="D26" s="111" t="s">
        <v>520</v>
      </c>
      <c r="E26" s="111" t="s">
        <v>521</v>
      </c>
      <c r="F26" s="111" t="s">
        <v>522</v>
      </c>
      <c r="G26" s="111" t="s">
        <v>467</v>
      </c>
      <c r="J26" s="111" t="s">
        <v>1011</v>
      </c>
    </row>
    <row r="27" spans="1:10">
      <c r="A27" s="111">
        <v>26</v>
      </c>
      <c r="B27" s="111" t="s">
        <v>417</v>
      </c>
      <c r="C27" s="111" t="s">
        <v>183</v>
      </c>
      <c r="D27" s="111" t="s">
        <v>523</v>
      </c>
      <c r="E27" s="111" t="s">
        <v>524</v>
      </c>
      <c r="F27" s="111" t="s">
        <v>525</v>
      </c>
      <c r="G27" s="111" t="s">
        <v>526</v>
      </c>
      <c r="J27" s="111" t="s">
        <v>1011</v>
      </c>
    </row>
    <row r="28" spans="1:10">
      <c r="A28" s="111">
        <v>27</v>
      </c>
      <c r="B28" s="111" t="s">
        <v>417</v>
      </c>
      <c r="C28" s="111" t="s">
        <v>183</v>
      </c>
      <c r="D28" s="111" t="s">
        <v>527</v>
      </c>
      <c r="E28" s="111" t="s">
        <v>528</v>
      </c>
      <c r="F28" s="111" t="s">
        <v>529</v>
      </c>
      <c r="G28" s="111" t="s">
        <v>526</v>
      </c>
      <c r="H28" s="111" t="s">
        <v>530</v>
      </c>
      <c r="J28" s="111" t="s">
        <v>1011</v>
      </c>
    </row>
    <row r="29" spans="1:10">
      <c r="A29" s="111">
        <v>28</v>
      </c>
      <c r="B29" s="111" t="s">
        <v>417</v>
      </c>
      <c r="C29" s="111" t="s">
        <v>183</v>
      </c>
      <c r="D29" s="111" t="s">
        <v>531</v>
      </c>
      <c r="E29" s="111" t="s">
        <v>532</v>
      </c>
      <c r="F29" s="111" t="s">
        <v>533</v>
      </c>
      <c r="G29" s="111" t="s">
        <v>534</v>
      </c>
      <c r="H29" s="111" t="s">
        <v>535</v>
      </c>
      <c r="J29" s="111" t="s">
        <v>1011</v>
      </c>
    </row>
    <row r="30" spans="1:10">
      <c r="A30" s="111">
        <v>29</v>
      </c>
      <c r="B30" s="111" t="s">
        <v>417</v>
      </c>
      <c r="C30" s="111" t="s">
        <v>183</v>
      </c>
      <c r="D30" s="111" t="s">
        <v>536</v>
      </c>
      <c r="E30" s="111" t="s">
        <v>537</v>
      </c>
      <c r="F30" s="111" t="s">
        <v>538</v>
      </c>
      <c r="G30" s="111" t="s">
        <v>539</v>
      </c>
      <c r="H30" s="111" t="s">
        <v>540</v>
      </c>
      <c r="J30" s="111" t="s">
        <v>1011</v>
      </c>
    </row>
    <row r="31" spans="1:10">
      <c r="A31" s="111">
        <v>30</v>
      </c>
      <c r="B31" s="111" t="s">
        <v>417</v>
      </c>
      <c r="C31" s="111" t="s">
        <v>183</v>
      </c>
      <c r="D31" s="111" t="s">
        <v>541</v>
      </c>
      <c r="E31" s="111" t="s">
        <v>542</v>
      </c>
      <c r="F31" s="111" t="s">
        <v>543</v>
      </c>
      <c r="G31" s="111" t="s">
        <v>526</v>
      </c>
      <c r="H31" s="111" t="s">
        <v>544</v>
      </c>
      <c r="J31" s="111" t="s">
        <v>1011</v>
      </c>
    </row>
    <row r="32" spans="1:10">
      <c r="A32" s="111">
        <v>31</v>
      </c>
      <c r="B32" s="111" t="s">
        <v>417</v>
      </c>
      <c r="C32" s="111" t="s">
        <v>183</v>
      </c>
      <c r="D32" s="111" t="s">
        <v>545</v>
      </c>
      <c r="E32" s="111" t="s">
        <v>546</v>
      </c>
      <c r="F32" s="111" t="s">
        <v>547</v>
      </c>
      <c r="G32" s="111" t="s">
        <v>548</v>
      </c>
      <c r="H32" s="111" t="s">
        <v>549</v>
      </c>
      <c r="J32" s="111" t="s">
        <v>1011</v>
      </c>
    </row>
    <row r="33" spans="1:10">
      <c r="A33" s="111">
        <v>32</v>
      </c>
      <c r="B33" s="111" t="s">
        <v>417</v>
      </c>
      <c r="C33" s="111" t="s">
        <v>183</v>
      </c>
      <c r="D33" s="111" t="s">
        <v>550</v>
      </c>
      <c r="E33" s="111" t="s">
        <v>551</v>
      </c>
      <c r="F33" s="111" t="s">
        <v>552</v>
      </c>
      <c r="G33" s="111" t="s">
        <v>553</v>
      </c>
      <c r="J33" s="111" t="s">
        <v>1011</v>
      </c>
    </row>
    <row r="34" spans="1:10">
      <c r="A34" s="111">
        <v>33</v>
      </c>
      <c r="B34" s="111" t="s">
        <v>417</v>
      </c>
      <c r="C34" s="111" t="s">
        <v>183</v>
      </c>
      <c r="D34" s="111" t="s">
        <v>554</v>
      </c>
      <c r="E34" s="111" t="s">
        <v>555</v>
      </c>
      <c r="F34" s="111" t="s">
        <v>556</v>
      </c>
      <c r="G34" s="111" t="s">
        <v>431</v>
      </c>
      <c r="H34" s="111" t="s">
        <v>557</v>
      </c>
      <c r="J34" s="111" t="s">
        <v>1011</v>
      </c>
    </row>
    <row r="35" spans="1:10">
      <c r="A35" s="111">
        <v>34</v>
      </c>
      <c r="B35" s="111" t="s">
        <v>417</v>
      </c>
      <c r="C35" s="111" t="s">
        <v>183</v>
      </c>
      <c r="D35" s="111" t="s">
        <v>558</v>
      </c>
      <c r="E35" s="111" t="s">
        <v>559</v>
      </c>
      <c r="F35" s="111" t="s">
        <v>560</v>
      </c>
      <c r="G35" s="111" t="s">
        <v>561</v>
      </c>
      <c r="H35" s="111" t="s">
        <v>562</v>
      </c>
      <c r="J35" s="111" t="s">
        <v>1011</v>
      </c>
    </row>
    <row r="36" spans="1:10">
      <c r="A36" s="111">
        <v>35</v>
      </c>
      <c r="B36" s="111" t="s">
        <v>417</v>
      </c>
      <c r="C36" s="111" t="s">
        <v>183</v>
      </c>
      <c r="D36" s="111" t="s">
        <v>563</v>
      </c>
      <c r="E36" s="111" t="s">
        <v>564</v>
      </c>
      <c r="F36" s="111" t="s">
        <v>565</v>
      </c>
      <c r="G36" s="111" t="s">
        <v>566</v>
      </c>
      <c r="H36" s="111" t="s">
        <v>567</v>
      </c>
      <c r="J36" s="111" t="s">
        <v>1011</v>
      </c>
    </row>
    <row r="37" spans="1:10">
      <c r="A37" s="111">
        <v>36</v>
      </c>
      <c r="B37" s="111" t="s">
        <v>417</v>
      </c>
      <c r="C37" s="111" t="s">
        <v>183</v>
      </c>
      <c r="D37" s="111" t="s">
        <v>568</v>
      </c>
      <c r="E37" s="111" t="s">
        <v>569</v>
      </c>
      <c r="F37" s="111" t="s">
        <v>570</v>
      </c>
      <c r="G37" s="111" t="s">
        <v>512</v>
      </c>
      <c r="H37" s="111" t="s">
        <v>571</v>
      </c>
      <c r="J37" s="111" t="s">
        <v>1011</v>
      </c>
    </row>
    <row r="38" spans="1:10">
      <c r="A38" s="111">
        <v>37</v>
      </c>
      <c r="B38" s="111" t="s">
        <v>417</v>
      </c>
      <c r="C38" s="111" t="s">
        <v>183</v>
      </c>
      <c r="D38" s="111" t="s">
        <v>572</v>
      </c>
      <c r="E38" s="111" t="s">
        <v>573</v>
      </c>
      <c r="F38" s="111" t="s">
        <v>574</v>
      </c>
      <c r="G38" s="111" t="s">
        <v>575</v>
      </c>
      <c r="H38" s="111" t="s">
        <v>576</v>
      </c>
      <c r="J38" s="111" t="s">
        <v>1011</v>
      </c>
    </row>
    <row r="39" spans="1:10">
      <c r="A39" s="111">
        <v>38</v>
      </c>
      <c r="B39" s="111" t="s">
        <v>417</v>
      </c>
      <c r="C39" s="111" t="s">
        <v>183</v>
      </c>
      <c r="D39" s="111" t="s">
        <v>577</v>
      </c>
      <c r="E39" s="111" t="s">
        <v>578</v>
      </c>
      <c r="F39" s="111" t="s">
        <v>579</v>
      </c>
      <c r="G39" s="111" t="s">
        <v>580</v>
      </c>
      <c r="H39" s="111" t="s">
        <v>581</v>
      </c>
      <c r="J39" s="111" t="s">
        <v>1011</v>
      </c>
    </row>
    <row r="40" spans="1:10">
      <c r="A40" s="111">
        <v>39</v>
      </c>
      <c r="B40" s="111" t="s">
        <v>417</v>
      </c>
      <c r="C40" s="111" t="s">
        <v>183</v>
      </c>
      <c r="D40" s="111" t="s">
        <v>582</v>
      </c>
      <c r="E40" s="111" t="s">
        <v>583</v>
      </c>
      <c r="F40" s="111" t="s">
        <v>584</v>
      </c>
      <c r="G40" s="111" t="s">
        <v>444</v>
      </c>
      <c r="H40" s="111" t="s">
        <v>585</v>
      </c>
      <c r="J40" s="111" t="s">
        <v>1011</v>
      </c>
    </row>
    <row r="41" spans="1:10">
      <c r="A41" s="111">
        <v>40</v>
      </c>
      <c r="B41" s="111" t="s">
        <v>417</v>
      </c>
      <c r="C41" s="111" t="s">
        <v>183</v>
      </c>
      <c r="D41" s="111" t="s">
        <v>586</v>
      </c>
      <c r="E41" s="111" t="s">
        <v>587</v>
      </c>
      <c r="F41" s="111" t="s">
        <v>588</v>
      </c>
      <c r="G41" s="111" t="s">
        <v>589</v>
      </c>
      <c r="J41" s="111" t="s">
        <v>1011</v>
      </c>
    </row>
    <row r="42" spans="1:10">
      <c r="A42" s="111">
        <v>41</v>
      </c>
      <c r="B42" s="111" t="s">
        <v>417</v>
      </c>
      <c r="C42" s="111" t="s">
        <v>183</v>
      </c>
      <c r="D42" s="111" t="s">
        <v>590</v>
      </c>
      <c r="E42" s="111" t="s">
        <v>591</v>
      </c>
      <c r="F42" s="111" t="s">
        <v>592</v>
      </c>
      <c r="G42" s="111" t="s">
        <v>526</v>
      </c>
      <c r="J42" s="111" t="s">
        <v>1011</v>
      </c>
    </row>
    <row r="43" spans="1:10">
      <c r="A43" s="111">
        <v>42</v>
      </c>
      <c r="B43" s="111" t="s">
        <v>417</v>
      </c>
      <c r="C43" s="111" t="s">
        <v>183</v>
      </c>
      <c r="D43" s="111" t="s">
        <v>593</v>
      </c>
      <c r="E43" s="111" t="s">
        <v>594</v>
      </c>
      <c r="F43" s="111" t="s">
        <v>595</v>
      </c>
      <c r="G43" s="111" t="s">
        <v>596</v>
      </c>
      <c r="J43" s="111" t="s">
        <v>1011</v>
      </c>
    </row>
    <row r="44" spans="1:10">
      <c r="A44" s="111">
        <v>43</v>
      </c>
      <c r="B44" s="111" t="s">
        <v>417</v>
      </c>
      <c r="C44" s="111" t="s">
        <v>183</v>
      </c>
      <c r="D44" s="111" t="s">
        <v>597</v>
      </c>
      <c r="E44" s="111" t="s">
        <v>598</v>
      </c>
      <c r="F44" s="111" t="s">
        <v>599</v>
      </c>
      <c r="G44" s="111" t="s">
        <v>526</v>
      </c>
      <c r="J44" s="111" t="s">
        <v>1011</v>
      </c>
    </row>
    <row r="45" spans="1:10">
      <c r="A45" s="111">
        <v>44</v>
      </c>
      <c r="B45" s="111" t="s">
        <v>417</v>
      </c>
      <c r="C45" s="111" t="s">
        <v>183</v>
      </c>
      <c r="D45" s="111" t="s">
        <v>600</v>
      </c>
      <c r="E45" s="111" t="s">
        <v>601</v>
      </c>
      <c r="F45" s="111" t="s">
        <v>602</v>
      </c>
      <c r="G45" s="111" t="s">
        <v>596</v>
      </c>
      <c r="J45" s="111" t="s">
        <v>1011</v>
      </c>
    </row>
    <row r="46" spans="1:10">
      <c r="A46" s="111">
        <v>45</v>
      </c>
      <c r="B46" s="111" t="s">
        <v>417</v>
      </c>
      <c r="C46" s="111" t="s">
        <v>183</v>
      </c>
      <c r="D46" s="111" t="s">
        <v>603</v>
      </c>
      <c r="E46" s="111" t="s">
        <v>604</v>
      </c>
      <c r="F46" s="111" t="s">
        <v>605</v>
      </c>
      <c r="G46" s="111" t="s">
        <v>606</v>
      </c>
      <c r="H46" s="111" t="s">
        <v>607</v>
      </c>
      <c r="J46" s="111" t="s">
        <v>1011</v>
      </c>
    </row>
    <row r="47" spans="1:10">
      <c r="A47" s="111">
        <v>46</v>
      </c>
      <c r="B47" s="111" t="s">
        <v>417</v>
      </c>
      <c r="C47" s="111" t="s">
        <v>183</v>
      </c>
      <c r="D47" s="111" t="s">
        <v>608</v>
      </c>
      <c r="E47" s="111" t="s">
        <v>609</v>
      </c>
      <c r="F47" s="111" t="s">
        <v>610</v>
      </c>
      <c r="G47" s="111" t="s">
        <v>512</v>
      </c>
      <c r="J47" s="111" t="s">
        <v>1011</v>
      </c>
    </row>
    <row r="48" spans="1:10">
      <c r="A48" s="111">
        <v>47</v>
      </c>
      <c r="B48" s="111" t="s">
        <v>417</v>
      </c>
      <c r="C48" s="111" t="s">
        <v>183</v>
      </c>
      <c r="D48" s="111" t="s">
        <v>611</v>
      </c>
      <c r="E48" s="111" t="s">
        <v>612</v>
      </c>
      <c r="F48" s="111" t="s">
        <v>613</v>
      </c>
      <c r="G48" s="111" t="s">
        <v>512</v>
      </c>
      <c r="J48" s="111" t="s">
        <v>1011</v>
      </c>
    </row>
    <row r="49" spans="1:10">
      <c r="A49" s="111">
        <v>48</v>
      </c>
      <c r="B49" s="111" t="s">
        <v>417</v>
      </c>
      <c r="C49" s="111" t="s">
        <v>183</v>
      </c>
      <c r="D49" s="111" t="s">
        <v>614</v>
      </c>
      <c r="E49" s="111" t="s">
        <v>615</v>
      </c>
      <c r="F49" s="111" t="s">
        <v>616</v>
      </c>
      <c r="G49" s="111" t="s">
        <v>526</v>
      </c>
      <c r="J49" s="111" t="s">
        <v>1011</v>
      </c>
    </row>
    <row r="50" spans="1:10">
      <c r="A50" s="111">
        <v>49</v>
      </c>
      <c r="B50" s="111" t="s">
        <v>417</v>
      </c>
      <c r="C50" s="111" t="s">
        <v>183</v>
      </c>
      <c r="D50" s="111" t="s">
        <v>617</v>
      </c>
      <c r="E50" s="111" t="s">
        <v>618</v>
      </c>
      <c r="F50" s="111" t="s">
        <v>619</v>
      </c>
      <c r="G50" s="111" t="s">
        <v>526</v>
      </c>
      <c r="J50" s="111" t="s">
        <v>1011</v>
      </c>
    </row>
    <row r="51" spans="1:10">
      <c r="A51" s="111">
        <v>50</v>
      </c>
      <c r="B51" s="111" t="s">
        <v>417</v>
      </c>
      <c r="C51" s="111" t="s">
        <v>183</v>
      </c>
      <c r="D51" s="111" t="s">
        <v>620</v>
      </c>
      <c r="E51" s="111" t="s">
        <v>621</v>
      </c>
      <c r="F51" s="111" t="s">
        <v>622</v>
      </c>
      <c r="G51" s="111" t="s">
        <v>431</v>
      </c>
      <c r="H51" s="111" t="s">
        <v>623</v>
      </c>
      <c r="J51" s="111" t="s">
        <v>1011</v>
      </c>
    </row>
    <row r="52" spans="1:10">
      <c r="A52" s="111">
        <v>51</v>
      </c>
      <c r="B52" s="111" t="s">
        <v>417</v>
      </c>
      <c r="C52" s="111" t="s">
        <v>183</v>
      </c>
      <c r="D52" s="111" t="s">
        <v>624</v>
      </c>
      <c r="E52" s="111" t="s">
        <v>625</v>
      </c>
      <c r="F52" s="111" t="s">
        <v>626</v>
      </c>
      <c r="G52" s="111" t="s">
        <v>421</v>
      </c>
      <c r="J52" s="111" t="s">
        <v>1011</v>
      </c>
    </row>
    <row r="53" spans="1:10">
      <c r="A53" s="111">
        <v>52</v>
      </c>
      <c r="B53" s="111" t="s">
        <v>417</v>
      </c>
      <c r="C53" s="111" t="s">
        <v>183</v>
      </c>
      <c r="D53" s="111" t="s">
        <v>627</v>
      </c>
      <c r="E53" s="111" t="s">
        <v>628</v>
      </c>
      <c r="F53" s="111" t="s">
        <v>629</v>
      </c>
      <c r="G53" s="111" t="s">
        <v>630</v>
      </c>
      <c r="J53" s="111" t="s">
        <v>1011</v>
      </c>
    </row>
    <row r="54" spans="1:10">
      <c r="A54" s="111">
        <v>53</v>
      </c>
      <c r="B54" s="111" t="s">
        <v>417</v>
      </c>
      <c r="C54" s="111" t="s">
        <v>183</v>
      </c>
      <c r="D54" s="111" t="s">
        <v>631</v>
      </c>
      <c r="E54" s="111" t="s">
        <v>632</v>
      </c>
      <c r="F54" s="111" t="s">
        <v>633</v>
      </c>
      <c r="G54" s="111" t="s">
        <v>630</v>
      </c>
      <c r="J54" s="111" t="s">
        <v>1011</v>
      </c>
    </row>
    <row r="55" spans="1:10">
      <c r="A55" s="111">
        <v>54</v>
      </c>
      <c r="B55" s="111" t="s">
        <v>417</v>
      </c>
      <c r="C55" s="111" t="s">
        <v>183</v>
      </c>
      <c r="D55" s="111" t="s">
        <v>634</v>
      </c>
      <c r="E55" s="111" t="s">
        <v>635</v>
      </c>
      <c r="F55" s="111" t="s">
        <v>636</v>
      </c>
      <c r="G55" s="111" t="s">
        <v>449</v>
      </c>
      <c r="J55" s="111" t="s">
        <v>1011</v>
      </c>
    </row>
    <row r="56" spans="1:10">
      <c r="A56" s="111">
        <v>55</v>
      </c>
      <c r="B56" s="111" t="s">
        <v>417</v>
      </c>
      <c r="C56" s="111" t="s">
        <v>183</v>
      </c>
      <c r="D56" s="111" t="s">
        <v>637</v>
      </c>
      <c r="E56" s="111" t="s">
        <v>638</v>
      </c>
      <c r="F56" s="111" t="s">
        <v>639</v>
      </c>
      <c r="G56" s="111" t="s">
        <v>580</v>
      </c>
      <c r="H56" s="111" t="s">
        <v>640</v>
      </c>
      <c r="J56" s="111" t="s">
        <v>1011</v>
      </c>
    </row>
    <row r="57" spans="1:10">
      <c r="A57" s="111">
        <v>56</v>
      </c>
      <c r="B57" s="111" t="s">
        <v>417</v>
      </c>
      <c r="C57" s="111" t="s">
        <v>183</v>
      </c>
      <c r="D57" s="111" t="s">
        <v>641</v>
      </c>
      <c r="E57" s="111" t="s">
        <v>642</v>
      </c>
      <c r="F57" s="111" t="s">
        <v>643</v>
      </c>
      <c r="G57" s="111" t="s">
        <v>449</v>
      </c>
      <c r="J57" s="111" t="s">
        <v>1011</v>
      </c>
    </row>
    <row r="58" spans="1:10">
      <c r="A58" s="111">
        <v>57</v>
      </c>
      <c r="B58" s="111" t="s">
        <v>417</v>
      </c>
      <c r="C58" s="111" t="s">
        <v>183</v>
      </c>
      <c r="D58" s="111" t="s">
        <v>644</v>
      </c>
      <c r="E58" s="111" t="s">
        <v>645</v>
      </c>
      <c r="F58" s="111" t="s">
        <v>646</v>
      </c>
      <c r="G58" s="111" t="s">
        <v>630</v>
      </c>
      <c r="J58" s="111" t="s">
        <v>1011</v>
      </c>
    </row>
    <row r="59" spans="1:10">
      <c r="A59" s="111">
        <v>58</v>
      </c>
      <c r="B59" s="111" t="s">
        <v>417</v>
      </c>
      <c r="C59" s="111" t="s">
        <v>183</v>
      </c>
      <c r="D59" s="111" t="s">
        <v>647</v>
      </c>
      <c r="E59" s="111" t="s">
        <v>648</v>
      </c>
      <c r="F59" s="111" t="s">
        <v>649</v>
      </c>
      <c r="G59" s="111" t="s">
        <v>650</v>
      </c>
      <c r="H59" s="111" t="s">
        <v>651</v>
      </c>
      <c r="J59" s="111" t="s">
        <v>1011</v>
      </c>
    </row>
    <row r="60" spans="1:10">
      <c r="A60" s="111">
        <v>59</v>
      </c>
      <c r="B60" s="111" t="s">
        <v>417</v>
      </c>
      <c r="C60" s="111" t="s">
        <v>183</v>
      </c>
      <c r="D60" s="111" t="s">
        <v>652</v>
      </c>
      <c r="E60" s="111" t="s">
        <v>653</v>
      </c>
      <c r="F60" s="111" t="s">
        <v>654</v>
      </c>
      <c r="G60" s="111" t="s">
        <v>655</v>
      </c>
      <c r="J60" s="111" t="s">
        <v>1011</v>
      </c>
    </row>
    <row r="61" spans="1:10">
      <c r="A61" s="111">
        <v>60</v>
      </c>
      <c r="B61" s="111" t="s">
        <v>417</v>
      </c>
      <c r="C61" s="111" t="s">
        <v>183</v>
      </c>
      <c r="D61" s="111" t="s">
        <v>656</v>
      </c>
      <c r="E61" s="111" t="s">
        <v>657</v>
      </c>
      <c r="F61" s="111" t="s">
        <v>658</v>
      </c>
      <c r="G61" s="111" t="s">
        <v>439</v>
      </c>
      <c r="H61" s="111" t="s">
        <v>659</v>
      </c>
      <c r="J61" s="111" t="s">
        <v>1011</v>
      </c>
    </row>
    <row r="62" spans="1:10">
      <c r="A62" s="111">
        <v>61</v>
      </c>
      <c r="B62" s="111" t="s">
        <v>417</v>
      </c>
      <c r="C62" s="111" t="s">
        <v>183</v>
      </c>
      <c r="D62" s="111" t="s">
        <v>660</v>
      </c>
      <c r="E62" s="111" t="s">
        <v>661</v>
      </c>
      <c r="F62" s="111" t="s">
        <v>662</v>
      </c>
      <c r="G62" s="111" t="s">
        <v>561</v>
      </c>
      <c r="J62" s="111" t="s">
        <v>1011</v>
      </c>
    </row>
    <row r="63" spans="1:10">
      <c r="A63" s="111">
        <v>62</v>
      </c>
      <c r="B63" s="111" t="s">
        <v>417</v>
      </c>
      <c r="C63" s="111" t="s">
        <v>183</v>
      </c>
      <c r="D63" s="111" t="s">
        <v>663</v>
      </c>
      <c r="E63" s="111" t="s">
        <v>664</v>
      </c>
      <c r="F63" s="111" t="s">
        <v>665</v>
      </c>
      <c r="G63" s="111" t="s">
        <v>439</v>
      </c>
      <c r="J63" s="111" t="s">
        <v>1011</v>
      </c>
    </row>
    <row r="64" spans="1:10">
      <c r="A64" s="111">
        <v>63</v>
      </c>
      <c r="B64" s="111" t="s">
        <v>417</v>
      </c>
      <c r="C64" s="111" t="s">
        <v>183</v>
      </c>
      <c r="D64" s="111" t="s">
        <v>666</v>
      </c>
      <c r="E64" s="111" t="s">
        <v>667</v>
      </c>
      <c r="F64" s="111" t="s">
        <v>668</v>
      </c>
      <c r="G64" s="111" t="s">
        <v>669</v>
      </c>
      <c r="H64" s="111" t="s">
        <v>670</v>
      </c>
      <c r="J64" s="111" t="s">
        <v>1011</v>
      </c>
    </row>
    <row r="65" spans="1:10">
      <c r="A65" s="111">
        <v>64</v>
      </c>
      <c r="B65" s="111" t="s">
        <v>417</v>
      </c>
      <c r="C65" s="111" t="s">
        <v>183</v>
      </c>
      <c r="D65" s="111" t="s">
        <v>671</v>
      </c>
      <c r="E65" s="111" t="s">
        <v>672</v>
      </c>
      <c r="F65" s="111" t="s">
        <v>673</v>
      </c>
      <c r="G65" s="111" t="s">
        <v>674</v>
      </c>
      <c r="J65" s="111" t="s">
        <v>1011</v>
      </c>
    </row>
    <row r="66" spans="1:10">
      <c r="A66" s="111">
        <v>65</v>
      </c>
      <c r="B66" s="111" t="s">
        <v>417</v>
      </c>
      <c r="C66" s="111" t="s">
        <v>183</v>
      </c>
      <c r="D66" s="111" t="s">
        <v>675</v>
      </c>
      <c r="E66" s="111" t="s">
        <v>676</v>
      </c>
      <c r="F66" s="111" t="s">
        <v>677</v>
      </c>
      <c r="G66" s="111" t="s">
        <v>678</v>
      </c>
      <c r="H66" s="111" t="s">
        <v>679</v>
      </c>
      <c r="J66" s="111" t="s">
        <v>1011</v>
      </c>
    </row>
    <row r="67" spans="1:10">
      <c r="A67" s="111">
        <v>66</v>
      </c>
      <c r="B67" s="111" t="s">
        <v>417</v>
      </c>
      <c r="C67" s="111" t="s">
        <v>183</v>
      </c>
      <c r="D67" s="111" t="s">
        <v>680</v>
      </c>
      <c r="E67" s="111" t="s">
        <v>681</v>
      </c>
      <c r="F67" s="111" t="s">
        <v>682</v>
      </c>
      <c r="G67" s="111" t="s">
        <v>683</v>
      </c>
      <c r="H67" s="111" t="s">
        <v>684</v>
      </c>
      <c r="J67" s="111" t="s">
        <v>1011</v>
      </c>
    </row>
    <row r="68" spans="1:10">
      <c r="A68" s="111">
        <v>67</v>
      </c>
      <c r="B68" s="111" t="s">
        <v>417</v>
      </c>
      <c r="C68" s="111" t="s">
        <v>183</v>
      </c>
      <c r="D68" s="111" t="s">
        <v>685</v>
      </c>
      <c r="E68" s="111" t="s">
        <v>686</v>
      </c>
      <c r="F68" s="111" t="s">
        <v>687</v>
      </c>
      <c r="G68" s="111" t="s">
        <v>526</v>
      </c>
      <c r="J68" s="111" t="s">
        <v>1011</v>
      </c>
    </row>
    <row r="69" spans="1:10">
      <c r="A69" s="111">
        <v>68</v>
      </c>
      <c r="B69" s="111" t="s">
        <v>417</v>
      </c>
      <c r="C69" s="111" t="s">
        <v>183</v>
      </c>
      <c r="D69" s="111" t="s">
        <v>688</v>
      </c>
      <c r="E69" s="111" t="s">
        <v>689</v>
      </c>
      <c r="F69" s="111" t="s">
        <v>690</v>
      </c>
      <c r="G69" s="111" t="s">
        <v>526</v>
      </c>
      <c r="H69" s="111" t="s">
        <v>691</v>
      </c>
      <c r="J69" s="111" t="s">
        <v>1011</v>
      </c>
    </row>
    <row r="70" spans="1:10">
      <c r="A70" s="111">
        <v>69</v>
      </c>
      <c r="B70" s="111" t="s">
        <v>417</v>
      </c>
      <c r="C70" s="111" t="s">
        <v>183</v>
      </c>
      <c r="D70" s="111" t="s">
        <v>692</v>
      </c>
      <c r="E70" s="111" t="s">
        <v>693</v>
      </c>
      <c r="F70" s="111" t="s">
        <v>694</v>
      </c>
      <c r="G70" s="111" t="s">
        <v>526</v>
      </c>
      <c r="H70" s="111" t="s">
        <v>695</v>
      </c>
      <c r="I70" s="111" t="s">
        <v>696</v>
      </c>
      <c r="J70" s="111" t="s">
        <v>1011</v>
      </c>
    </row>
    <row r="71" spans="1:10">
      <c r="A71" s="111">
        <v>70</v>
      </c>
      <c r="B71" s="111" t="s">
        <v>417</v>
      </c>
      <c r="C71" s="111" t="s">
        <v>183</v>
      </c>
      <c r="D71" s="111" t="s">
        <v>697</v>
      </c>
      <c r="E71" s="111" t="s">
        <v>698</v>
      </c>
      <c r="F71" s="111" t="s">
        <v>699</v>
      </c>
      <c r="G71" s="111" t="s">
        <v>444</v>
      </c>
      <c r="H71" s="111" t="s">
        <v>700</v>
      </c>
      <c r="J71" s="111" t="s">
        <v>1011</v>
      </c>
    </row>
    <row r="72" spans="1:10">
      <c r="A72" s="111">
        <v>71</v>
      </c>
      <c r="B72" s="111" t="s">
        <v>417</v>
      </c>
      <c r="C72" s="111" t="s">
        <v>183</v>
      </c>
      <c r="D72" s="111" t="s">
        <v>701</v>
      </c>
      <c r="E72" s="111" t="s">
        <v>702</v>
      </c>
      <c r="F72" s="111" t="s">
        <v>703</v>
      </c>
      <c r="G72" s="111" t="s">
        <v>704</v>
      </c>
      <c r="H72" s="111" t="s">
        <v>705</v>
      </c>
      <c r="J72" s="111" t="s">
        <v>1011</v>
      </c>
    </row>
    <row r="73" spans="1:10">
      <c r="A73" s="111">
        <v>72</v>
      </c>
      <c r="B73" s="111" t="s">
        <v>417</v>
      </c>
      <c r="C73" s="111" t="s">
        <v>183</v>
      </c>
      <c r="D73" s="111" t="s">
        <v>706</v>
      </c>
      <c r="E73" s="111" t="s">
        <v>707</v>
      </c>
      <c r="F73" s="111" t="s">
        <v>708</v>
      </c>
      <c r="G73" s="111" t="s">
        <v>467</v>
      </c>
      <c r="J73" s="111" t="s">
        <v>1011</v>
      </c>
    </row>
    <row r="74" spans="1:10">
      <c r="A74" s="111">
        <v>73</v>
      </c>
      <c r="B74" s="111" t="s">
        <v>417</v>
      </c>
      <c r="C74" s="111" t="s">
        <v>183</v>
      </c>
      <c r="D74" s="111" t="s">
        <v>709</v>
      </c>
      <c r="E74" s="111" t="s">
        <v>710</v>
      </c>
      <c r="F74" s="111" t="s">
        <v>711</v>
      </c>
      <c r="G74" s="111" t="s">
        <v>467</v>
      </c>
      <c r="H74" s="111" t="s">
        <v>712</v>
      </c>
      <c r="J74" s="111" t="s">
        <v>1011</v>
      </c>
    </row>
    <row r="75" spans="1:10">
      <c r="A75" s="111">
        <v>74</v>
      </c>
      <c r="B75" s="111" t="s">
        <v>417</v>
      </c>
      <c r="C75" s="111" t="s">
        <v>183</v>
      </c>
      <c r="D75" s="111" t="s">
        <v>713</v>
      </c>
      <c r="E75" s="111" t="s">
        <v>714</v>
      </c>
      <c r="F75" s="111" t="s">
        <v>715</v>
      </c>
      <c r="G75" s="111" t="s">
        <v>716</v>
      </c>
      <c r="J75" s="111" t="s">
        <v>1011</v>
      </c>
    </row>
    <row r="76" spans="1:10">
      <c r="A76" s="111">
        <v>75</v>
      </c>
      <c r="B76" s="111" t="s">
        <v>417</v>
      </c>
      <c r="C76" s="111" t="s">
        <v>183</v>
      </c>
      <c r="D76" s="111" t="s">
        <v>717</v>
      </c>
      <c r="E76" s="111" t="s">
        <v>718</v>
      </c>
      <c r="F76" s="111" t="s">
        <v>719</v>
      </c>
      <c r="G76" s="111" t="s">
        <v>720</v>
      </c>
      <c r="J76" s="111" t="s">
        <v>1011</v>
      </c>
    </row>
    <row r="77" spans="1:10">
      <c r="A77" s="111">
        <v>76</v>
      </c>
      <c r="B77" s="111" t="s">
        <v>417</v>
      </c>
      <c r="C77" s="111" t="s">
        <v>183</v>
      </c>
      <c r="D77" s="111" t="s">
        <v>721</v>
      </c>
      <c r="E77" s="111" t="s">
        <v>722</v>
      </c>
      <c r="F77" s="111" t="s">
        <v>723</v>
      </c>
      <c r="G77" s="111" t="s">
        <v>467</v>
      </c>
      <c r="I77" s="111" t="s">
        <v>724</v>
      </c>
      <c r="J77" s="111" t="s">
        <v>1011</v>
      </c>
    </row>
    <row r="78" spans="1:10">
      <c r="A78" s="111">
        <v>77</v>
      </c>
      <c r="B78" s="111" t="s">
        <v>417</v>
      </c>
      <c r="C78" s="111" t="s">
        <v>183</v>
      </c>
      <c r="D78" s="111" t="s">
        <v>725</v>
      </c>
      <c r="E78" s="111" t="s">
        <v>726</v>
      </c>
      <c r="F78" s="111" t="s">
        <v>727</v>
      </c>
      <c r="G78" s="111" t="s">
        <v>467</v>
      </c>
      <c r="H78" s="111" t="s">
        <v>728</v>
      </c>
      <c r="J78" s="111" t="s">
        <v>1011</v>
      </c>
    </row>
    <row r="79" spans="1:10">
      <c r="A79" s="111">
        <v>78</v>
      </c>
      <c r="B79" s="111" t="s">
        <v>417</v>
      </c>
      <c r="C79" s="111" t="s">
        <v>183</v>
      </c>
      <c r="D79" s="111" t="s">
        <v>729</v>
      </c>
      <c r="E79" s="111" t="s">
        <v>730</v>
      </c>
      <c r="F79" s="111" t="s">
        <v>731</v>
      </c>
      <c r="G79" s="111" t="s">
        <v>467</v>
      </c>
      <c r="H79" s="111" t="s">
        <v>732</v>
      </c>
      <c r="J79" s="111" t="s">
        <v>1011</v>
      </c>
    </row>
    <row r="80" spans="1:10">
      <c r="A80" s="111">
        <v>79</v>
      </c>
      <c r="B80" s="111" t="s">
        <v>417</v>
      </c>
      <c r="C80" s="111" t="s">
        <v>183</v>
      </c>
      <c r="D80" s="111" t="s">
        <v>733</v>
      </c>
      <c r="E80" s="111" t="s">
        <v>734</v>
      </c>
      <c r="F80" s="111" t="s">
        <v>735</v>
      </c>
      <c r="G80" s="111" t="s">
        <v>526</v>
      </c>
      <c r="H80" s="111" t="s">
        <v>736</v>
      </c>
      <c r="J80" s="111" t="s">
        <v>1011</v>
      </c>
    </row>
    <row r="81" spans="1:10">
      <c r="A81" s="111">
        <v>80</v>
      </c>
      <c r="B81" s="111" t="s">
        <v>417</v>
      </c>
      <c r="C81" s="111" t="s">
        <v>183</v>
      </c>
      <c r="D81" s="111" t="s">
        <v>737</v>
      </c>
      <c r="E81" s="111" t="s">
        <v>738</v>
      </c>
      <c r="F81" s="111" t="s">
        <v>739</v>
      </c>
      <c r="G81" s="111" t="s">
        <v>553</v>
      </c>
      <c r="J81" s="111" t="s">
        <v>1011</v>
      </c>
    </row>
    <row r="82" spans="1:10">
      <c r="A82" s="111">
        <v>81</v>
      </c>
      <c r="B82" s="111" t="s">
        <v>417</v>
      </c>
      <c r="C82" s="111" t="s">
        <v>183</v>
      </c>
      <c r="D82" s="111" t="s">
        <v>740</v>
      </c>
      <c r="E82" s="111" t="s">
        <v>741</v>
      </c>
      <c r="F82" s="111" t="s">
        <v>742</v>
      </c>
      <c r="G82" s="111" t="s">
        <v>716</v>
      </c>
      <c r="J82" s="111" t="s">
        <v>1011</v>
      </c>
    </row>
    <row r="83" spans="1:10">
      <c r="A83" s="111">
        <v>82</v>
      </c>
      <c r="B83" s="111" t="s">
        <v>417</v>
      </c>
      <c r="C83" s="111" t="s">
        <v>183</v>
      </c>
      <c r="D83" s="111" t="s">
        <v>743</v>
      </c>
      <c r="E83" s="111" t="s">
        <v>744</v>
      </c>
      <c r="F83" s="111" t="s">
        <v>745</v>
      </c>
      <c r="G83" s="111" t="s">
        <v>746</v>
      </c>
      <c r="H83" s="111" t="s">
        <v>747</v>
      </c>
      <c r="J83" s="111" t="s">
        <v>1011</v>
      </c>
    </row>
    <row r="84" spans="1:10">
      <c r="A84" s="111">
        <v>83</v>
      </c>
      <c r="B84" s="111" t="s">
        <v>417</v>
      </c>
      <c r="C84" s="111" t="s">
        <v>183</v>
      </c>
      <c r="D84" s="111" t="s">
        <v>748</v>
      </c>
      <c r="E84" s="111" t="s">
        <v>749</v>
      </c>
      <c r="F84" s="111" t="s">
        <v>750</v>
      </c>
      <c r="G84" s="111" t="s">
        <v>526</v>
      </c>
      <c r="H84" s="111" t="s">
        <v>751</v>
      </c>
      <c r="J84" s="111" t="s">
        <v>1011</v>
      </c>
    </row>
    <row r="85" spans="1:10">
      <c r="A85" s="111">
        <v>84</v>
      </c>
      <c r="B85" s="111" t="s">
        <v>417</v>
      </c>
      <c r="C85" s="111" t="s">
        <v>183</v>
      </c>
      <c r="D85" s="111" t="s">
        <v>752</v>
      </c>
      <c r="E85" s="111" t="s">
        <v>753</v>
      </c>
      <c r="F85" s="111" t="s">
        <v>754</v>
      </c>
      <c r="G85" s="111" t="s">
        <v>431</v>
      </c>
      <c r="H85" s="111" t="s">
        <v>755</v>
      </c>
      <c r="J85" s="111" t="s">
        <v>1011</v>
      </c>
    </row>
    <row r="86" spans="1:10">
      <c r="A86" s="111">
        <v>85</v>
      </c>
      <c r="B86" s="111" t="s">
        <v>417</v>
      </c>
      <c r="C86" s="111" t="s">
        <v>183</v>
      </c>
      <c r="D86" s="111" t="s">
        <v>756</v>
      </c>
      <c r="E86" s="111" t="s">
        <v>757</v>
      </c>
      <c r="F86" s="111" t="s">
        <v>758</v>
      </c>
      <c r="G86" s="111" t="s">
        <v>491</v>
      </c>
      <c r="H86" s="111" t="s">
        <v>759</v>
      </c>
      <c r="J86" s="111" t="s">
        <v>1011</v>
      </c>
    </row>
    <row r="87" spans="1:10">
      <c r="A87" s="111">
        <v>86</v>
      </c>
      <c r="B87" s="111" t="s">
        <v>417</v>
      </c>
      <c r="C87" s="111" t="s">
        <v>183</v>
      </c>
      <c r="D87" s="111" t="s">
        <v>760</v>
      </c>
      <c r="E87" s="111" t="s">
        <v>761</v>
      </c>
      <c r="F87" s="111" t="s">
        <v>762</v>
      </c>
      <c r="G87" s="111" t="s">
        <v>421</v>
      </c>
      <c r="H87" s="111" t="s">
        <v>763</v>
      </c>
      <c r="J87" s="111" t="s">
        <v>1011</v>
      </c>
    </row>
    <row r="88" spans="1:10">
      <c r="A88" s="111">
        <v>87</v>
      </c>
      <c r="B88" s="111" t="s">
        <v>417</v>
      </c>
      <c r="C88" s="111" t="s">
        <v>183</v>
      </c>
      <c r="D88" s="111" t="s">
        <v>764</v>
      </c>
      <c r="E88" s="111" t="s">
        <v>765</v>
      </c>
      <c r="F88" s="111" t="s">
        <v>766</v>
      </c>
      <c r="G88" s="111" t="s">
        <v>467</v>
      </c>
      <c r="H88" s="111" t="s">
        <v>767</v>
      </c>
      <c r="J88" s="111" t="s">
        <v>1011</v>
      </c>
    </row>
    <row r="89" spans="1:10">
      <c r="A89" s="111">
        <v>88</v>
      </c>
      <c r="B89" s="111" t="s">
        <v>417</v>
      </c>
      <c r="C89" s="111" t="s">
        <v>183</v>
      </c>
      <c r="D89" s="111" t="s">
        <v>768</v>
      </c>
      <c r="E89" s="111" t="s">
        <v>769</v>
      </c>
      <c r="F89" s="111" t="s">
        <v>770</v>
      </c>
      <c r="G89" s="111" t="s">
        <v>683</v>
      </c>
      <c r="H89" s="111" t="s">
        <v>771</v>
      </c>
      <c r="J89" s="111" t="s">
        <v>1011</v>
      </c>
    </row>
    <row r="90" spans="1:10">
      <c r="A90" s="111">
        <v>89</v>
      </c>
      <c r="B90" s="111" t="s">
        <v>417</v>
      </c>
      <c r="C90" s="111" t="s">
        <v>183</v>
      </c>
      <c r="D90" s="111" t="s">
        <v>772</v>
      </c>
      <c r="E90" s="111" t="s">
        <v>773</v>
      </c>
      <c r="F90" s="111" t="s">
        <v>774</v>
      </c>
      <c r="G90" s="111" t="s">
        <v>775</v>
      </c>
      <c r="J90" s="111" t="s">
        <v>1011</v>
      </c>
    </row>
    <row r="91" spans="1:10">
      <c r="A91" s="111">
        <v>90</v>
      </c>
      <c r="B91" s="111" t="s">
        <v>417</v>
      </c>
      <c r="C91" s="111" t="s">
        <v>183</v>
      </c>
      <c r="D91" s="111" t="s">
        <v>776</v>
      </c>
      <c r="E91" s="111" t="s">
        <v>777</v>
      </c>
      <c r="F91" s="111" t="s">
        <v>778</v>
      </c>
      <c r="G91" s="111" t="s">
        <v>526</v>
      </c>
      <c r="J91" s="111" t="s">
        <v>1011</v>
      </c>
    </row>
    <row r="92" spans="1:10">
      <c r="A92" s="111">
        <v>91</v>
      </c>
      <c r="B92" s="111" t="s">
        <v>417</v>
      </c>
      <c r="C92" s="111" t="s">
        <v>183</v>
      </c>
      <c r="D92" s="111" t="s">
        <v>779</v>
      </c>
      <c r="E92" s="111" t="s">
        <v>780</v>
      </c>
      <c r="F92" s="111" t="s">
        <v>781</v>
      </c>
      <c r="G92" s="111" t="s">
        <v>782</v>
      </c>
      <c r="J92" s="111" t="s">
        <v>1011</v>
      </c>
    </row>
    <row r="93" spans="1:10">
      <c r="A93" s="111">
        <v>92</v>
      </c>
      <c r="B93" s="111" t="s">
        <v>417</v>
      </c>
      <c r="C93" s="111" t="s">
        <v>183</v>
      </c>
      <c r="D93" s="111" t="s">
        <v>783</v>
      </c>
      <c r="E93" s="111" t="s">
        <v>784</v>
      </c>
      <c r="F93" s="111" t="s">
        <v>785</v>
      </c>
      <c r="G93" s="111" t="s">
        <v>678</v>
      </c>
      <c r="H93" s="111" t="s">
        <v>786</v>
      </c>
      <c r="J93" s="111" t="s">
        <v>1011</v>
      </c>
    </row>
    <row r="94" spans="1:10">
      <c r="A94" s="111">
        <v>93</v>
      </c>
      <c r="B94" s="111" t="s">
        <v>417</v>
      </c>
      <c r="C94" s="111" t="s">
        <v>183</v>
      </c>
      <c r="D94" s="111" t="s">
        <v>787</v>
      </c>
      <c r="E94" s="111" t="s">
        <v>788</v>
      </c>
      <c r="F94" s="111" t="s">
        <v>789</v>
      </c>
      <c r="G94" s="111" t="s">
        <v>674</v>
      </c>
      <c r="H94" s="111" t="s">
        <v>790</v>
      </c>
      <c r="J94" s="111" t="s">
        <v>1011</v>
      </c>
    </row>
    <row r="95" spans="1:10">
      <c r="A95" s="111">
        <v>94</v>
      </c>
      <c r="B95" s="111" t="s">
        <v>417</v>
      </c>
      <c r="C95" s="111" t="s">
        <v>183</v>
      </c>
      <c r="D95" s="111" t="s">
        <v>791</v>
      </c>
      <c r="E95" s="111" t="s">
        <v>792</v>
      </c>
      <c r="F95" s="111" t="s">
        <v>793</v>
      </c>
      <c r="G95" s="111" t="s">
        <v>650</v>
      </c>
      <c r="H95" s="111" t="s">
        <v>794</v>
      </c>
      <c r="J95" s="111" t="s">
        <v>1011</v>
      </c>
    </row>
    <row r="96" spans="1:10">
      <c r="A96" s="111">
        <v>95</v>
      </c>
      <c r="B96" s="111" t="s">
        <v>417</v>
      </c>
      <c r="C96" s="111" t="s">
        <v>183</v>
      </c>
      <c r="D96" s="111" t="s">
        <v>795</v>
      </c>
      <c r="E96" s="111" t="s">
        <v>796</v>
      </c>
      <c r="F96" s="111" t="s">
        <v>797</v>
      </c>
      <c r="G96" s="111" t="s">
        <v>548</v>
      </c>
      <c r="H96" s="111" t="s">
        <v>798</v>
      </c>
      <c r="J96" s="111" t="s">
        <v>1011</v>
      </c>
    </row>
    <row r="97" spans="1:10">
      <c r="A97" s="111">
        <v>96</v>
      </c>
      <c r="B97" s="111" t="s">
        <v>417</v>
      </c>
      <c r="C97" s="111" t="s">
        <v>183</v>
      </c>
      <c r="D97" s="111" t="s">
        <v>799</v>
      </c>
      <c r="E97" s="111" t="s">
        <v>800</v>
      </c>
      <c r="F97" s="111" t="s">
        <v>801</v>
      </c>
      <c r="G97" s="111" t="s">
        <v>589</v>
      </c>
      <c r="H97" s="111" t="s">
        <v>802</v>
      </c>
      <c r="J97" s="111" t="s">
        <v>1011</v>
      </c>
    </row>
    <row r="98" spans="1:10">
      <c r="A98" s="111">
        <v>97</v>
      </c>
      <c r="B98" s="111" t="s">
        <v>417</v>
      </c>
      <c r="C98" s="111" t="s">
        <v>183</v>
      </c>
      <c r="D98" s="111" t="s">
        <v>803</v>
      </c>
      <c r="E98" s="111" t="s">
        <v>804</v>
      </c>
      <c r="F98" s="111" t="s">
        <v>805</v>
      </c>
      <c r="G98" s="111" t="s">
        <v>561</v>
      </c>
      <c r="J98" s="111" t="s">
        <v>1011</v>
      </c>
    </row>
    <row r="99" spans="1:10">
      <c r="A99" s="111">
        <v>98</v>
      </c>
      <c r="B99" s="111" t="s">
        <v>417</v>
      </c>
      <c r="C99" s="111" t="s">
        <v>183</v>
      </c>
      <c r="D99" s="111" t="s">
        <v>806</v>
      </c>
      <c r="E99" s="111" t="s">
        <v>807</v>
      </c>
      <c r="F99" s="111" t="s">
        <v>808</v>
      </c>
      <c r="G99" s="111" t="s">
        <v>467</v>
      </c>
      <c r="H99" s="111" t="s">
        <v>809</v>
      </c>
      <c r="J99" s="111" t="s">
        <v>1011</v>
      </c>
    </row>
    <row r="100" spans="1:10">
      <c r="A100" s="111">
        <v>99</v>
      </c>
      <c r="B100" s="111" t="s">
        <v>417</v>
      </c>
      <c r="C100" s="111" t="s">
        <v>183</v>
      </c>
      <c r="D100" s="111" t="s">
        <v>810</v>
      </c>
      <c r="E100" s="111" t="s">
        <v>811</v>
      </c>
      <c r="F100" s="111" t="s">
        <v>812</v>
      </c>
      <c r="G100" s="111" t="s">
        <v>566</v>
      </c>
      <c r="H100" s="111" t="s">
        <v>813</v>
      </c>
      <c r="J100" s="111" t="s">
        <v>1011</v>
      </c>
    </row>
    <row r="101" spans="1:10">
      <c r="A101" s="111">
        <v>100</v>
      </c>
      <c r="B101" s="111" t="s">
        <v>417</v>
      </c>
      <c r="C101" s="111" t="s">
        <v>183</v>
      </c>
      <c r="D101" s="111" t="s">
        <v>814</v>
      </c>
      <c r="E101" s="111" t="s">
        <v>815</v>
      </c>
      <c r="F101" s="111" t="s">
        <v>816</v>
      </c>
      <c r="G101" s="111" t="s">
        <v>467</v>
      </c>
      <c r="J101" s="111" t="s">
        <v>1011</v>
      </c>
    </row>
    <row r="102" spans="1:10">
      <c r="A102" s="111">
        <v>101</v>
      </c>
      <c r="B102" s="111" t="s">
        <v>417</v>
      </c>
      <c r="C102" s="111" t="s">
        <v>183</v>
      </c>
      <c r="D102" s="111" t="s">
        <v>817</v>
      </c>
      <c r="E102" s="111" t="s">
        <v>818</v>
      </c>
      <c r="F102" s="111" t="s">
        <v>819</v>
      </c>
      <c r="G102" s="111" t="s">
        <v>444</v>
      </c>
      <c r="J102" s="111" t="s">
        <v>1011</v>
      </c>
    </row>
    <row r="103" spans="1:10">
      <c r="A103" s="111">
        <v>102</v>
      </c>
      <c r="B103" s="111" t="s">
        <v>417</v>
      </c>
      <c r="C103" s="111" t="s">
        <v>183</v>
      </c>
      <c r="D103" s="111" t="s">
        <v>820</v>
      </c>
      <c r="E103" s="111" t="s">
        <v>821</v>
      </c>
      <c r="F103" s="111" t="s">
        <v>822</v>
      </c>
      <c r="G103" s="111" t="s">
        <v>467</v>
      </c>
      <c r="J103" s="111" t="s">
        <v>1011</v>
      </c>
    </row>
    <row r="104" spans="1:10">
      <c r="A104" s="111">
        <v>103</v>
      </c>
      <c r="B104" s="111" t="s">
        <v>417</v>
      </c>
      <c r="C104" s="111" t="s">
        <v>183</v>
      </c>
      <c r="D104" s="111" t="s">
        <v>823</v>
      </c>
      <c r="E104" s="111" t="s">
        <v>824</v>
      </c>
      <c r="F104" s="111" t="s">
        <v>825</v>
      </c>
      <c r="G104" s="111" t="s">
        <v>683</v>
      </c>
      <c r="H104" s="111" t="s">
        <v>826</v>
      </c>
      <c r="J104" s="111" t="s">
        <v>1011</v>
      </c>
    </row>
    <row r="105" spans="1:10">
      <c r="A105" s="111">
        <v>104</v>
      </c>
      <c r="B105" s="111" t="s">
        <v>417</v>
      </c>
      <c r="C105" s="111" t="s">
        <v>183</v>
      </c>
      <c r="D105" s="111" t="s">
        <v>827</v>
      </c>
      <c r="E105" s="111" t="s">
        <v>828</v>
      </c>
      <c r="F105" s="111" t="s">
        <v>829</v>
      </c>
      <c r="G105" s="111" t="s">
        <v>431</v>
      </c>
      <c r="J105" s="111" t="s">
        <v>1011</v>
      </c>
    </row>
    <row r="106" spans="1:10">
      <c r="A106" s="111">
        <v>105</v>
      </c>
      <c r="B106" s="111" t="s">
        <v>417</v>
      </c>
      <c r="C106" s="111" t="s">
        <v>183</v>
      </c>
      <c r="D106" s="111" t="s">
        <v>830</v>
      </c>
      <c r="E106" s="111" t="s">
        <v>831</v>
      </c>
      <c r="F106" s="111" t="s">
        <v>832</v>
      </c>
      <c r="G106" s="111" t="s">
        <v>833</v>
      </c>
      <c r="J106" s="111" t="s">
        <v>1011</v>
      </c>
    </row>
    <row r="107" spans="1:10">
      <c r="A107" s="111">
        <v>106</v>
      </c>
      <c r="B107" s="111" t="s">
        <v>417</v>
      </c>
      <c r="C107" s="111" t="s">
        <v>183</v>
      </c>
      <c r="D107" s="111" t="s">
        <v>834</v>
      </c>
      <c r="E107" s="111" t="s">
        <v>835</v>
      </c>
      <c r="F107" s="111" t="s">
        <v>836</v>
      </c>
      <c r="G107" s="111" t="s">
        <v>467</v>
      </c>
      <c r="H107" s="111" t="s">
        <v>837</v>
      </c>
      <c r="J107" s="111" t="s">
        <v>1011</v>
      </c>
    </row>
    <row r="108" spans="1:10">
      <c r="A108" s="111">
        <v>107</v>
      </c>
      <c r="B108" s="111" t="s">
        <v>417</v>
      </c>
      <c r="C108" s="111" t="s">
        <v>183</v>
      </c>
      <c r="D108" s="111" t="s">
        <v>838</v>
      </c>
      <c r="E108" s="111" t="s">
        <v>839</v>
      </c>
      <c r="F108" s="111" t="s">
        <v>840</v>
      </c>
      <c r="G108" s="111" t="s">
        <v>467</v>
      </c>
      <c r="J108" s="111" t="s">
        <v>1011</v>
      </c>
    </row>
    <row r="109" spans="1:10">
      <c r="A109" s="111">
        <v>108</v>
      </c>
      <c r="B109" s="111" t="s">
        <v>417</v>
      </c>
      <c r="C109" s="111" t="s">
        <v>183</v>
      </c>
      <c r="D109" s="111" t="s">
        <v>841</v>
      </c>
      <c r="E109" s="111" t="s">
        <v>842</v>
      </c>
      <c r="F109" s="111" t="s">
        <v>843</v>
      </c>
      <c r="G109" s="111" t="s">
        <v>431</v>
      </c>
      <c r="H109" s="111" t="s">
        <v>844</v>
      </c>
      <c r="J109" s="111" t="s">
        <v>1011</v>
      </c>
    </row>
    <row r="110" spans="1:10">
      <c r="A110" s="111">
        <v>109</v>
      </c>
      <c r="B110" s="111" t="s">
        <v>417</v>
      </c>
      <c r="C110" s="111" t="s">
        <v>183</v>
      </c>
      <c r="D110" s="111" t="s">
        <v>845</v>
      </c>
      <c r="E110" s="111" t="s">
        <v>846</v>
      </c>
      <c r="F110" s="111" t="s">
        <v>847</v>
      </c>
      <c r="G110" s="111" t="s">
        <v>848</v>
      </c>
      <c r="H110" s="111" t="s">
        <v>849</v>
      </c>
      <c r="J110" s="111" t="s">
        <v>1011</v>
      </c>
    </row>
    <row r="111" spans="1:10">
      <c r="A111" s="111">
        <v>110</v>
      </c>
      <c r="B111" s="111" t="s">
        <v>417</v>
      </c>
      <c r="C111" s="111" t="s">
        <v>183</v>
      </c>
      <c r="D111" s="111" t="s">
        <v>850</v>
      </c>
      <c r="E111" s="111" t="s">
        <v>851</v>
      </c>
      <c r="F111" s="111" t="s">
        <v>852</v>
      </c>
      <c r="G111" s="111" t="s">
        <v>467</v>
      </c>
      <c r="H111" s="111" t="s">
        <v>853</v>
      </c>
      <c r="J111" s="111" t="s">
        <v>1011</v>
      </c>
    </row>
    <row r="112" spans="1:10">
      <c r="A112" s="111">
        <v>111</v>
      </c>
      <c r="B112" s="111" t="s">
        <v>417</v>
      </c>
      <c r="C112" s="111" t="s">
        <v>183</v>
      </c>
      <c r="D112" s="111" t="s">
        <v>854</v>
      </c>
      <c r="E112" s="111" t="s">
        <v>855</v>
      </c>
      <c r="F112" s="111" t="s">
        <v>856</v>
      </c>
      <c r="G112" s="111" t="s">
        <v>467</v>
      </c>
      <c r="H112" s="111" t="s">
        <v>857</v>
      </c>
      <c r="J112" s="111" t="s">
        <v>1011</v>
      </c>
    </row>
    <row r="113" spans="1:10">
      <c r="A113" s="111">
        <v>112</v>
      </c>
      <c r="B113" s="111" t="s">
        <v>417</v>
      </c>
      <c r="C113" s="111" t="s">
        <v>183</v>
      </c>
      <c r="D113" s="111" t="s">
        <v>858</v>
      </c>
      <c r="E113" s="111" t="s">
        <v>859</v>
      </c>
      <c r="F113" s="111" t="s">
        <v>860</v>
      </c>
      <c r="G113" s="111" t="s">
        <v>683</v>
      </c>
      <c r="J113" s="111" t="s">
        <v>1011</v>
      </c>
    </row>
    <row r="114" spans="1:10">
      <c r="A114" s="111">
        <v>113</v>
      </c>
      <c r="B114" s="111" t="s">
        <v>417</v>
      </c>
      <c r="C114" s="111" t="s">
        <v>183</v>
      </c>
      <c r="D114" s="111" t="s">
        <v>861</v>
      </c>
      <c r="E114" s="111" t="s">
        <v>862</v>
      </c>
      <c r="F114" s="111" t="s">
        <v>863</v>
      </c>
      <c r="G114" s="111" t="s">
        <v>674</v>
      </c>
      <c r="J114" s="111" t="s">
        <v>1011</v>
      </c>
    </row>
    <row r="115" spans="1:10">
      <c r="A115" s="111">
        <v>114</v>
      </c>
      <c r="B115" s="111" t="s">
        <v>417</v>
      </c>
      <c r="C115" s="111" t="s">
        <v>183</v>
      </c>
      <c r="D115" s="111" t="s">
        <v>864</v>
      </c>
      <c r="E115" s="111" t="s">
        <v>865</v>
      </c>
      <c r="F115" s="111" t="s">
        <v>866</v>
      </c>
      <c r="G115" s="111" t="s">
        <v>575</v>
      </c>
      <c r="H115" s="111" t="s">
        <v>867</v>
      </c>
      <c r="J115" s="111" t="s">
        <v>1011</v>
      </c>
    </row>
    <row r="116" spans="1:10">
      <c r="A116" s="111">
        <v>115</v>
      </c>
      <c r="B116" s="111" t="s">
        <v>417</v>
      </c>
      <c r="C116" s="111" t="s">
        <v>183</v>
      </c>
      <c r="D116" s="111" t="s">
        <v>868</v>
      </c>
      <c r="E116" s="111" t="s">
        <v>869</v>
      </c>
      <c r="F116" s="111" t="s">
        <v>870</v>
      </c>
      <c r="G116" s="111" t="s">
        <v>467</v>
      </c>
      <c r="H116" s="111" t="s">
        <v>871</v>
      </c>
      <c r="J116" s="111" t="s">
        <v>1011</v>
      </c>
    </row>
    <row r="117" spans="1:10">
      <c r="A117" s="111">
        <v>116</v>
      </c>
      <c r="B117" s="111" t="s">
        <v>417</v>
      </c>
      <c r="C117" s="111" t="s">
        <v>183</v>
      </c>
      <c r="D117" s="111" t="s">
        <v>872</v>
      </c>
      <c r="E117" s="111" t="s">
        <v>873</v>
      </c>
      <c r="F117" s="111" t="s">
        <v>874</v>
      </c>
      <c r="G117" s="111" t="s">
        <v>467</v>
      </c>
      <c r="H117" s="111" t="s">
        <v>875</v>
      </c>
      <c r="J117" s="111" t="s">
        <v>1011</v>
      </c>
    </row>
    <row r="118" spans="1:10">
      <c r="A118" s="111">
        <v>117</v>
      </c>
      <c r="B118" s="111" t="s">
        <v>417</v>
      </c>
      <c r="C118" s="111" t="s">
        <v>183</v>
      </c>
      <c r="D118" s="111" t="s">
        <v>876</v>
      </c>
      <c r="E118" s="111" t="s">
        <v>877</v>
      </c>
      <c r="F118" s="111" t="s">
        <v>878</v>
      </c>
      <c r="G118" s="111" t="s">
        <v>467</v>
      </c>
      <c r="H118" s="111" t="s">
        <v>879</v>
      </c>
      <c r="J118" s="111" t="s">
        <v>1011</v>
      </c>
    </row>
    <row r="119" spans="1:10">
      <c r="A119" s="111">
        <v>118</v>
      </c>
      <c r="B119" s="111" t="s">
        <v>417</v>
      </c>
      <c r="C119" s="111" t="s">
        <v>183</v>
      </c>
      <c r="D119" s="111" t="s">
        <v>880</v>
      </c>
      <c r="E119" s="111" t="s">
        <v>881</v>
      </c>
      <c r="F119" s="111" t="s">
        <v>882</v>
      </c>
      <c r="G119" s="111" t="s">
        <v>589</v>
      </c>
      <c r="H119" s="111" t="s">
        <v>883</v>
      </c>
      <c r="J119" s="111" t="s">
        <v>1011</v>
      </c>
    </row>
    <row r="120" spans="1:10">
      <c r="A120" s="111">
        <v>119</v>
      </c>
      <c r="B120" s="111" t="s">
        <v>417</v>
      </c>
      <c r="C120" s="111" t="s">
        <v>183</v>
      </c>
      <c r="D120" s="111" t="s">
        <v>884</v>
      </c>
      <c r="E120" s="111" t="s">
        <v>885</v>
      </c>
      <c r="F120" s="111" t="s">
        <v>886</v>
      </c>
      <c r="G120" s="111" t="s">
        <v>887</v>
      </c>
      <c r="H120" s="111" t="s">
        <v>888</v>
      </c>
      <c r="J120" s="111" t="s">
        <v>1011</v>
      </c>
    </row>
    <row r="121" spans="1:10">
      <c r="A121" s="111">
        <v>120</v>
      </c>
      <c r="B121" s="111" t="s">
        <v>417</v>
      </c>
      <c r="C121" s="111" t="s">
        <v>183</v>
      </c>
      <c r="D121" s="111" t="s">
        <v>889</v>
      </c>
      <c r="E121" s="111" t="s">
        <v>890</v>
      </c>
      <c r="F121" s="111" t="s">
        <v>891</v>
      </c>
      <c r="G121" s="111" t="s">
        <v>887</v>
      </c>
      <c r="H121" s="111" t="s">
        <v>892</v>
      </c>
      <c r="J121" s="111" t="s">
        <v>1011</v>
      </c>
    </row>
    <row r="122" spans="1:10">
      <c r="A122" s="111">
        <v>121</v>
      </c>
      <c r="B122" s="111" t="s">
        <v>417</v>
      </c>
      <c r="C122" s="111" t="s">
        <v>183</v>
      </c>
      <c r="D122" s="111" t="s">
        <v>893</v>
      </c>
      <c r="E122" s="111" t="s">
        <v>894</v>
      </c>
      <c r="F122" s="111" t="s">
        <v>895</v>
      </c>
      <c r="G122" s="111" t="s">
        <v>431</v>
      </c>
      <c r="H122" s="111" t="s">
        <v>896</v>
      </c>
      <c r="J122" s="111" t="s">
        <v>1011</v>
      </c>
    </row>
    <row r="123" spans="1:10">
      <c r="A123" s="111">
        <v>122</v>
      </c>
      <c r="B123" s="111" t="s">
        <v>417</v>
      </c>
      <c r="C123" s="111" t="s">
        <v>183</v>
      </c>
      <c r="D123" s="111" t="s">
        <v>897</v>
      </c>
      <c r="E123" s="111" t="s">
        <v>898</v>
      </c>
      <c r="F123" s="111" t="s">
        <v>899</v>
      </c>
      <c r="G123" s="111" t="s">
        <v>421</v>
      </c>
      <c r="H123" s="111" t="s">
        <v>900</v>
      </c>
      <c r="J123" s="111" t="s">
        <v>1011</v>
      </c>
    </row>
    <row r="124" spans="1:10">
      <c r="A124" s="111">
        <v>123</v>
      </c>
      <c r="B124" s="111" t="s">
        <v>417</v>
      </c>
      <c r="C124" s="111" t="s">
        <v>183</v>
      </c>
      <c r="D124" s="111" t="s">
        <v>901</v>
      </c>
      <c r="E124" s="111" t="s">
        <v>902</v>
      </c>
      <c r="F124" s="111" t="s">
        <v>903</v>
      </c>
      <c r="G124" s="111" t="s">
        <v>904</v>
      </c>
      <c r="H124" s="111" t="s">
        <v>905</v>
      </c>
      <c r="J124" s="111" t="s">
        <v>1011</v>
      </c>
    </row>
    <row r="125" spans="1:10">
      <c r="A125" s="111">
        <v>124</v>
      </c>
      <c r="B125" s="111" t="s">
        <v>417</v>
      </c>
      <c r="C125" s="111" t="s">
        <v>183</v>
      </c>
      <c r="D125" s="111" t="s">
        <v>906</v>
      </c>
      <c r="E125" s="111" t="s">
        <v>907</v>
      </c>
      <c r="F125" s="111" t="s">
        <v>908</v>
      </c>
      <c r="G125" s="111" t="s">
        <v>491</v>
      </c>
      <c r="J125" s="111" t="s">
        <v>1011</v>
      </c>
    </row>
    <row r="126" spans="1:10">
      <c r="A126" s="111">
        <v>125</v>
      </c>
      <c r="B126" s="111" t="s">
        <v>417</v>
      </c>
      <c r="C126" s="111" t="s">
        <v>183</v>
      </c>
      <c r="D126" s="111" t="s">
        <v>909</v>
      </c>
      <c r="E126" s="111" t="s">
        <v>910</v>
      </c>
      <c r="F126" s="111" t="s">
        <v>911</v>
      </c>
      <c r="G126" s="111" t="s">
        <v>716</v>
      </c>
      <c r="H126" s="111" t="s">
        <v>912</v>
      </c>
      <c r="J126" s="111" t="s">
        <v>1011</v>
      </c>
    </row>
    <row r="127" spans="1:10">
      <c r="A127" s="111">
        <v>126</v>
      </c>
      <c r="B127" s="111" t="s">
        <v>417</v>
      </c>
      <c r="C127" s="111" t="s">
        <v>183</v>
      </c>
      <c r="D127" s="111" t="s">
        <v>913</v>
      </c>
      <c r="E127" s="111" t="s">
        <v>914</v>
      </c>
      <c r="F127" s="111" t="s">
        <v>915</v>
      </c>
      <c r="G127" s="111" t="s">
        <v>421</v>
      </c>
      <c r="J127" s="111" t="s">
        <v>1011</v>
      </c>
    </row>
    <row r="128" spans="1:10">
      <c r="A128" s="111">
        <v>127</v>
      </c>
      <c r="B128" s="111" t="s">
        <v>417</v>
      </c>
      <c r="C128" s="111" t="s">
        <v>183</v>
      </c>
      <c r="D128" s="111" t="s">
        <v>916</v>
      </c>
      <c r="E128" s="111" t="s">
        <v>917</v>
      </c>
      <c r="F128" s="111" t="s">
        <v>918</v>
      </c>
      <c r="G128" s="111" t="s">
        <v>904</v>
      </c>
      <c r="J128" s="111" t="s">
        <v>1011</v>
      </c>
    </row>
    <row r="129" spans="1:10">
      <c r="A129" s="111">
        <v>128</v>
      </c>
      <c r="B129" s="111" t="s">
        <v>417</v>
      </c>
      <c r="C129" s="111" t="s">
        <v>183</v>
      </c>
      <c r="D129" s="111" t="s">
        <v>919</v>
      </c>
      <c r="E129" s="111" t="s">
        <v>920</v>
      </c>
      <c r="F129" s="111" t="s">
        <v>921</v>
      </c>
      <c r="G129" s="111" t="s">
        <v>922</v>
      </c>
      <c r="H129" s="111" t="s">
        <v>923</v>
      </c>
      <c r="J129" s="111" t="s">
        <v>1011</v>
      </c>
    </row>
    <row r="130" spans="1:10">
      <c r="A130" s="111">
        <v>129</v>
      </c>
      <c r="B130" s="111" t="s">
        <v>417</v>
      </c>
      <c r="C130" s="111" t="s">
        <v>183</v>
      </c>
      <c r="D130" s="111" t="s">
        <v>924</v>
      </c>
      <c r="E130" s="111" t="s">
        <v>925</v>
      </c>
      <c r="F130" s="111" t="s">
        <v>926</v>
      </c>
      <c r="G130" s="111" t="s">
        <v>683</v>
      </c>
      <c r="H130" s="111" t="s">
        <v>927</v>
      </c>
      <c r="J130" s="111" t="s">
        <v>1011</v>
      </c>
    </row>
    <row r="131" spans="1:10">
      <c r="A131" s="111">
        <v>130</v>
      </c>
      <c r="B131" s="111" t="s">
        <v>417</v>
      </c>
      <c r="C131" s="111" t="s">
        <v>183</v>
      </c>
      <c r="D131" s="111" t="s">
        <v>928</v>
      </c>
      <c r="E131" s="111" t="s">
        <v>929</v>
      </c>
      <c r="F131" s="111" t="s">
        <v>930</v>
      </c>
      <c r="G131" s="111" t="s">
        <v>439</v>
      </c>
      <c r="H131" s="111" t="s">
        <v>931</v>
      </c>
      <c r="J131" s="111" t="s">
        <v>1011</v>
      </c>
    </row>
    <row r="132" spans="1:10">
      <c r="A132" s="111">
        <v>131</v>
      </c>
      <c r="B132" s="111" t="s">
        <v>417</v>
      </c>
      <c r="C132" s="111" t="s">
        <v>183</v>
      </c>
      <c r="D132" s="111" t="s">
        <v>932</v>
      </c>
      <c r="E132" s="111" t="s">
        <v>933</v>
      </c>
      <c r="F132" s="111" t="s">
        <v>934</v>
      </c>
      <c r="G132" s="111" t="s">
        <v>467</v>
      </c>
      <c r="H132" s="111" t="s">
        <v>857</v>
      </c>
      <c r="J132" s="111" t="s">
        <v>1011</v>
      </c>
    </row>
    <row r="133" spans="1:10">
      <c r="A133" s="111">
        <v>132</v>
      </c>
      <c r="B133" s="111" t="s">
        <v>417</v>
      </c>
      <c r="C133" s="111" t="s">
        <v>183</v>
      </c>
      <c r="D133" s="111" t="s">
        <v>935</v>
      </c>
      <c r="E133" s="111" t="s">
        <v>936</v>
      </c>
      <c r="F133" s="111" t="s">
        <v>937</v>
      </c>
      <c r="G133" s="111" t="s">
        <v>678</v>
      </c>
      <c r="J133" s="111" t="s">
        <v>1011</v>
      </c>
    </row>
    <row r="134" spans="1:10">
      <c r="A134" s="111">
        <v>133</v>
      </c>
      <c r="B134" s="111" t="s">
        <v>417</v>
      </c>
      <c r="C134" s="111" t="s">
        <v>183</v>
      </c>
      <c r="D134" s="111" t="s">
        <v>938</v>
      </c>
      <c r="E134" s="111" t="s">
        <v>939</v>
      </c>
      <c r="F134" s="111" t="s">
        <v>940</v>
      </c>
      <c r="G134" s="111" t="s">
        <v>467</v>
      </c>
      <c r="H134" s="111" t="s">
        <v>941</v>
      </c>
      <c r="J134" s="111" t="s">
        <v>1011</v>
      </c>
    </row>
    <row r="135" spans="1:10">
      <c r="A135" s="111">
        <v>134</v>
      </c>
      <c r="B135" s="111" t="s">
        <v>417</v>
      </c>
      <c r="C135" s="111" t="s">
        <v>183</v>
      </c>
      <c r="D135" s="111" t="s">
        <v>942</v>
      </c>
      <c r="E135" s="111" t="s">
        <v>943</v>
      </c>
      <c r="F135" s="111" t="s">
        <v>944</v>
      </c>
      <c r="G135" s="111" t="s">
        <v>467</v>
      </c>
      <c r="H135" s="111" t="s">
        <v>945</v>
      </c>
      <c r="J135" s="111" t="s">
        <v>1011</v>
      </c>
    </row>
    <row r="136" spans="1:10">
      <c r="A136" s="111">
        <v>135</v>
      </c>
      <c r="B136" s="111" t="s">
        <v>417</v>
      </c>
      <c r="C136" s="111" t="s">
        <v>183</v>
      </c>
      <c r="D136" s="111" t="s">
        <v>946</v>
      </c>
      <c r="E136" s="111" t="s">
        <v>947</v>
      </c>
      <c r="F136" s="111" t="s">
        <v>948</v>
      </c>
      <c r="G136" s="111" t="s">
        <v>449</v>
      </c>
      <c r="J136" s="111" t="s">
        <v>1011</v>
      </c>
    </row>
    <row r="137" spans="1:10">
      <c r="A137" s="111">
        <v>136</v>
      </c>
      <c r="B137" s="111" t="s">
        <v>417</v>
      </c>
      <c r="C137" s="111" t="s">
        <v>183</v>
      </c>
      <c r="D137" s="111" t="s">
        <v>949</v>
      </c>
      <c r="E137" s="111" t="s">
        <v>950</v>
      </c>
      <c r="F137" s="111" t="s">
        <v>951</v>
      </c>
      <c r="G137" s="111" t="s">
        <v>467</v>
      </c>
      <c r="H137" s="111" t="s">
        <v>952</v>
      </c>
      <c r="J137" s="111" t="s">
        <v>1011</v>
      </c>
    </row>
    <row r="138" spans="1:10">
      <c r="A138" s="111">
        <v>137</v>
      </c>
      <c r="B138" s="111" t="s">
        <v>417</v>
      </c>
      <c r="C138" s="111" t="s">
        <v>183</v>
      </c>
      <c r="D138" s="111" t="s">
        <v>953</v>
      </c>
      <c r="E138" s="111" t="s">
        <v>954</v>
      </c>
      <c r="F138" s="111" t="s">
        <v>955</v>
      </c>
      <c r="G138" s="111" t="s">
        <v>467</v>
      </c>
      <c r="H138" s="111" t="s">
        <v>956</v>
      </c>
      <c r="J138" s="111" t="s">
        <v>1011</v>
      </c>
    </row>
    <row r="139" spans="1:10">
      <c r="A139" s="111">
        <v>138</v>
      </c>
      <c r="B139" s="111" t="s">
        <v>417</v>
      </c>
      <c r="C139" s="111" t="s">
        <v>183</v>
      </c>
      <c r="D139" s="111" t="s">
        <v>957</v>
      </c>
      <c r="E139" s="111" t="s">
        <v>958</v>
      </c>
      <c r="F139" s="111" t="s">
        <v>819</v>
      </c>
      <c r="G139" s="111" t="s">
        <v>467</v>
      </c>
      <c r="H139" s="111" t="s">
        <v>959</v>
      </c>
      <c r="J139" s="111" t="s">
        <v>1011</v>
      </c>
    </row>
    <row r="140" spans="1:10">
      <c r="A140" s="111">
        <v>139</v>
      </c>
      <c r="B140" s="111" t="s">
        <v>417</v>
      </c>
      <c r="C140" s="111" t="s">
        <v>183</v>
      </c>
      <c r="D140" s="111" t="s">
        <v>960</v>
      </c>
      <c r="E140" s="111" t="s">
        <v>961</v>
      </c>
      <c r="F140" s="111" t="s">
        <v>962</v>
      </c>
      <c r="G140" s="111" t="s">
        <v>467</v>
      </c>
      <c r="H140" s="111" t="s">
        <v>963</v>
      </c>
      <c r="J140" s="111" t="s">
        <v>1011</v>
      </c>
    </row>
    <row r="141" spans="1:10">
      <c r="A141" s="111">
        <v>140</v>
      </c>
      <c r="B141" s="111" t="s">
        <v>417</v>
      </c>
      <c r="C141" s="111" t="s">
        <v>183</v>
      </c>
      <c r="D141" s="111" t="s">
        <v>964</v>
      </c>
      <c r="E141" s="111" t="s">
        <v>965</v>
      </c>
      <c r="F141" s="111" t="s">
        <v>966</v>
      </c>
      <c r="G141" s="111" t="s">
        <v>512</v>
      </c>
      <c r="H141" s="111" t="s">
        <v>967</v>
      </c>
      <c r="J141" s="111" t="s">
        <v>1011</v>
      </c>
    </row>
    <row r="142" spans="1:10">
      <c r="A142" s="111">
        <v>141</v>
      </c>
      <c r="B142" s="111" t="s">
        <v>417</v>
      </c>
      <c r="C142" s="111" t="s">
        <v>183</v>
      </c>
      <c r="D142" s="111" t="s">
        <v>968</v>
      </c>
      <c r="E142" s="111" t="s">
        <v>969</v>
      </c>
      <c r="F142" s="111" t="s">
        <v>970</v>
      </c>
      <c r="G142" s="111" t="s">
        <v>971</v>
      </c>
      <c r="H142" s="111" t="s">
        <v>972</v>
      </c>
      <c r="J142" s="111" t="s">
        <v>1011</v>
      </c>
    </row>
    <row r="143" spans="1:10">
      <c r="A143" s="111">
        <v>142</v>
      </c>
      <c r="B143" s="111" t="s">
        <v>417</v>
      </c>
      <c r="C143" s="111" t="s">
        <v>183</v>
      </c>
      <c r="D143" s="111" t="s">
        <v>973</v>
      </c>
      <c r="E143" s="111" t="s">
        <v>974</v>
      </c>
      <c r="F143" s="111" t="s">
        <v>975</v>
      </c>
      <c r="G143" s="111" t="s">
        <v>467</v>
      </c>
      <c r="J143" s="111" t="s">
        <v>1011</v>
      </c>
    </row>
    <row r="144" spans="1:10">
      <c r="A144" s="111">
        <v>143</v>
      </c>
      <c r="B144" s="111" t="s">
        <v>417</v>
      </c>
      <c r="C144" s="111" t="s">
        <v>183</v>
      </c>
      <c r="D144" s="111" t="s">
        <v>976</v>
      </c>
      <c r="E144" s="111" t="s">
        <v>977</v>
      </c>
      <c r="F144" s="111" t="s">
        <v>978</v>
      </c>
      <c r="G144" s="111" t="s">
        <v>606</v>
      </c>
      <c r="J144" s="111" t="s">
        <v>1011</v>
      </c>
    </row>
    <row r="145" spans="1:10">
      <c r="A145" s="111">
        <v>144</v>
      </c>
      <c r="B145" s="111" t="s">
        <v>417</v>
      </c>
      <c r="C145" s="111" t="s">
        <v>183</v>
      </c>
      <c r="D145" s="111" t="s">
        <v>979</v>
      </c>
      <c r="E145" s="111" t="s">
        <v>980</v>
      </c>
      <c r="F145" s="111" t="s">
        <v>475</v>
      </c>
      <c r="G145" s="111" t="s">
        <v>981</v>
      </c>
      <c r="H145" s="111" t="s">
        <v>982</v>
      </c>
      <c r="J145" s="111" t="s">
        <v>1011</v>
      </c>
    </row>
    <row r="146" spans="1:10">
      <c r="A146" s="111">
        <v>145</v>
      </c>
      <c r="B146" s="111" t="s">
        <v>417</v>
      </c>
      <c r="C146" s="111" t="s">
        <v>183</v>
      </c>
      <c r="D146" s="111" t="s">
        <v>983</v>
      </c>
      <c r="E146" s="111" t="s">
        <v>980</v>
      </c>
      <c r="F146" s="111" t="s">
        <v>475</v>
      </c>
      <c r="G146" s="111" t="s">
        <v>984</v>
      </c>
      <c r="J146" s="111" t="s">
        <v>1011</v>
      </c>
    </row>
    <row r="147" spans="1:10">
      <c r="A147" s="111">
        <v>146</v>
      </c>
      <c r="B147" s="111" t="s">
        <v>417</v>
      </c>
      <c r="C147" s="111" t="s">
        <v>183</v>
      </c>
      <c r="D147" s="111" t="s">
        <v>985</v>
      </c>
      <c r="E147" s="111" t="s">
        <v>986</v>
      </c>
      <c r="F147" s="111" t="s">
        <v>987</v>
      </c>
      <c r="G147" s="111" t="s">
        <v>988</v>
      </c>
      <c r="J147" s="111" t="s">
        <v>1011</v>
      </c>
    </row>
    <row r="148" spans="1:10">
      <c r="A148" s="111">
        <v>147</v>
      </c>
      <c r="B148" s="111" t="s">
        <v>417</v>
      </c>
      <c r="C148" s="111" t="s">
        <v>183</v>
      </c>
      <c r="D148" s="111" t="s">
        <v>989</v>
      </c>
      <c r="E148" s="111" t="s">
        <v>990</v>
      </c>
      <c r="F148" s="111" t="s">
        <v>991</v>
      </c>
      <c r="G148" s="111" t="s">
        <v>992</v>
      </c>
      <c r="J148" s="111" t="s">
        <v>1011</v>
      </c>
    </row>
    <row r="149" spans="1:10">
      <c r="A149" s="111">
        <v>148</v>
      </c>
      <c r="B149" s="111" t="s">
        <v>417</v>
      </c>
      <c r="C149" s="111" t="s">
        <v>183</v>
      </c>
      <c r="D149" s="111" t="s">
        <v>993</v>
      </c>
      <c r="E149" s="111" t="s">
        <v>994</v>
      </c>
      <c r="F149" s="111" t="s">
        <v>995</v>
      </c>
      <c r="G149" s="111" t="s">
        <v>431</v>
      </c>
      <c r="J149" s="111" t="s">
        <v>1011</v>
      </c>
    </row>
    <row r="150" spans="1:10">
      <c r="A150" s="111">
        <v>149</v>
      </c>
      <c r="B150" s="111" t="s">
        <v>417</v>
      </c>
      <c r="C150" s="111" t="s">
        <v>183</v>
      </c>
      <c r="D150" s="111" t="s">
        <v>996</v>
      </c>
      <c r="E150" s="111" t="s">
        <v>997</v>
      </c>
      <c r="F150" s="111" t="s">
        <v>998</v>
      </c>
      <c r="G150" s="111" t="s">
        <v>669</v>
      </c>
      <c r="H150" s="111" t="s">
        <v>999</v>
      </c>
      <c r="J150" s="111" t="s">
        <v>1011</v>
      </c>
    </row>
    <row r="151" spans="1:10">
      <c r="A151" s="111">
        <v>150</v>
      </c>
      <c r="B151" s="111" t="s">
        <v>417</v>
      </c>
      <c r="C151" s="111" t="s">
        <v>183</v>
      </c>
      <c r="D151" s="111" t="s">
        <v>1000</v>
      </c>
      <c r="E151" s="111" t="s">
        <v>1001</v>
      </c>
      <c r="F151" s="111" t="s">
        <v>1002</v>
      </c>
      <c r="G151" s="111" t="s">
        <v>512</v>
      </c>
      <c r="J151" s="111" t="s">
        <v>1011</v>
      </c>
    </row>
    <row r="152" spans="1:10">
      <c r="A152" s="111">
        <v>151</v>
      </c>
      <c r="B152" s="111" t="s">
        <v>417</v>
      </c>
      <c r="C152" s="111" t="s">
        <v>183</v>
      </c>
      <c r="D152" s="111" t="s">
        <v>1003</v>
      </c>
      <c r="E152" s="111" t="s">
        <v>1004</v>
      </c>
      <c r="F152" s="111" t="s">
        <v>1005</v>
      </c>
      <c r="G152" s="111" t="s">
        <v>1006</v>
      </c>
      <c r="J152" s="111" t="s">
        <v>1011</v>
      </c>
    </row>
    <row r="153" spans="1:10">
      <c r="A153" s="111">
        <v>152</v>
      </c>
      <c r="B153" s="111" t="s">
        <v>417</v>
      </c>
      <c r="C153" s="111" t="s">
        <v>183</v>
      </c>
      <c r="D153" s="111" t="s">
        <v>1007</v>
      </c>
      <c r="E153" s="111" t="s">
        <v>1008</v>
      </c>
      <c r="F153" s="111" t="s">
        <v>1009</v>
      </c>
      <c r="G153" s="111" t="s">
        <v>606</v>
      </c>
      <c r="J153" s="111" t="s">
        <v>1011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ColWidth="9.140625"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>
      <c r="A4" s="32"/>
      <c r="B4" s="18"/>
      <c r="C4" s="39"/>
      <c r="D4" s="444" t="s">
        <v>246</v>
      </c>
      <c r="E4" s="445"/>
      <c r="F4" s="445"/>
      <c r="G4" s="445"/>
      <c r="H4" s="446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>
      <c r="A6" s="169"/>
      <c r="B6" s="169"/>
      <c r="C6" s="39"/>
      <c r="D6" s="447"/>
      <c r="E6" s="447"/>
      <c r="F6" s="448" t="s">
        <v>18</v>
      </c>
      <c r="G6" s="448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/>
    <row r="8" spans="1:256" s="155" customFormat="1">
      <c r="A8" s="32"/>
      <c r="B8" s="18"/>
      <c r="C8" s="39"/>
      <c r="D8" s="433" t="s">
        <v>247</v>
      </c>
      <c r="E8" s="433"/>
      <c r="F8" s="433" t="s">
        <v>140</v>
      </c>
      <c r="G8" s="433"/>
      <c r="H8" s="433"/>
      <c r="I8" s="449" t="s">
        <v>141</v>
      </c>
      <c r="J8" s="449"/>
      <c r="K8" s="449"/>
      <c r="L8" s="449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>
      <c r="A9" s="32"/>
      <c r="B9" s="18"/>
      <c r="C9" s="39"/>
      <c r="D9" s="387" t="s">
        <v>25</v>
      </c>
      <c r="E9" s="387" t="s">
        <v>148</v>
      </c>
      <c r="F9" s="440" t="s">
        <v>25</v>
      </c>
      <c r="G9" s="441"/>
      <c r="H9" s="174" t="s">
        <v>148</v>
      </c>
      <c r="I9" s="442" t="s">
        <v>25</v>
      </c>
      <c r="J9" s="442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1:256" ht="12" customHeight="1">
      <c r="C10" s="71"/>
      <c r="D10" s="388" t="s">
        <v>26</v>
      </c>
      <c r="E10" s="388" t="s">
        <v>0</v>
      </c>
      <c r="F10" s="443" t="s">
        <v>1</v>
      </c>
      <c r="G10" s="443"/>
      <c r="H10" s="388" t="s">
        <v>2</v>
      </c>
      <c r="I10" s="443" t="s">
        <v>12</v>
      </c>
      <c r="J10" s="443"/>
      <c r="K10" s="388" t="s">
        <v>13</v>
      </c>
      <c r="L10" s="388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56" s="155" customFormat="1" hidden="1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256" s="66" customFormat="1" ht="15" hidden="1" customHeight="1">
      <c r="A12" s="36"/>
      <c r="B12" s="179" t="s">
        <v>149</v>
      </c>
      <c r="C12" s="431"/>
      <c r="D12" s="433">
        <v>1</v>
      </c>
      <c r="E12" s="434" t="s">
        <v>1274</v>
      </c>
      <c r="F12" s="396" t="s">
        <v>144</v>
      </c>
      <c r="G12" s="390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y</v>
      </c>
      <c r="Q12" s="295" t="s">
        <v>1274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9" t="s">
        <v>149</v>
      </c>
      <c r="C13" s="431"/>
      <c r="D13" s="433"/>
      <c r="E13" s="435"/>
      <c r="F13" s="437" t="s">
        <v>144</v>
      </c>
      <c r="G13" s="433">
        <v>1</v>
      </c>
      <c r="H13" s="430" t="s">
        <v>1262</v>
      </c>
      <c r="I13" s="175" t="s">
        <v>144</v>
      </c>
      <c r="J13" s="315" t="s">
        <v>253</v>
      </c>
      <c r="K13" s="201"/>
      <c r="L13" s="222"/>
      <c r="M13" s="304" t="str">
        <f>mergeValue(H13)</f>
        <v>городской округ город Мантурово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9" t="s">
        <v>149</v>
      </c>
      <c r="C14" s="431"/>
      <c r="D14" s="433"/>
      <c r="E14" s="435"/>
      <c r="F14" s="438"/>
      <c r="G14" s="433"/>
      <c r="H14" s="430"/>
      <c r="I14" s="400" t="s">
        <v>144</v>
      </c>
      <c r="J14" s="390">
        <v>1</v>
      </c>
      <c r="K14" s="394" t="s">
        <v>1262</v>
      </c>
      <c r="L14" s="180" t="s">
        <v>1263</v>
      </c>
      <c r="M14" s="304" t="str">
        <f>mergeValue(H14)</f>
        <v>городской округ город Мантурово</v>
      </c>
      <c r="N14" s="295"/>
      <c r="O14" s="295"/>
      <c r="P14" s="295"/>
      <c r="Q14" s="295"/>
      <c r="R14" s="304" t="str">
        <f>K14&amp;" ("&amp;L14&amp;")"</f>
        <v>городской округ город Мантурово (34714000)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31"/>
      <c r="D15" s="433"/>
      <c r="E15" s="435"/>
      <c r="F15" s="439"/>
      <c r="G15" s="433"/>
      <c r="H15" s="430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2"/>
      <c r="D16" s="433"/>
      <c r="E16" s="436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5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5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algorithmName="SHA-512" hashValue="mE6upGxsXPY6mg8hLmpxCj1lVJy+w69P0QNqwbYpmj+z4j5bk/zUSLuFchcEh6lcoFivwRGP3XNnhxPXRnpJGQ==" saltValue="1JQKZhgM2p7HYg6SdUBkIA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28"/>
  <sheetViews>
    <sheetView showGridLines="0" zoomScaleNormal="100" workbookViewId="0"/>
  </sheetViews>
  <sheetFormatPr defaultColWidth="9.140625" defaultRowHeight="11.25"/>
  <cols>
    <col min="1" max="16384" width="9.140625" style="56"/>
  </cols>
  <sheetData>
    <row r="1" spans="1:4">
      <c r="A1" s="56" t="s">
        <v>1010</v>
      </c>
      <c r="B1" s="56" t="s">
        <v>150</v>
      </c>
      <c r="C1" s="56" t="s">
        <v>151</v>
      </c>
      <c r="D1" s="56" t="s">
        <v>1266</v>
      </c>
    </row>
    <row r="2" spans="1:4">
      <c r="A2" s="56">
        <v>1</v>
      </c>
      <c r="B2" s="56" t="s">
        <v>1012</v>
      </c>
      <c r="C2" s="56" t="s">
        <v>1012</v>
      </c>
      <c r="D2" s="56" t="s">
        <v>1013</v>
      </c>
    </row>
    <row r="3" spans="1:4">
      <c r="A3" s="56">
        <v>2</v>
      </c>
      <c r="B3" s="56" t="s">
        <v>1012</v>
      </c>
      <c r="C3" s="56" t="s">
        <v>1014</v>
      </c>
      <c r="D3" s="56" t="s">
        <v>1015</v>
      </c>
    </row>
    <row r="4" spans="1:4">
      <c r="A4" s="56">
        <v>3</v>
      </c>
      <c r="B4" s="56" t="s">
        <v>1012</v>
      </c>
      <c r="C4" s="56" t="s">
        <v>1016</v>
      </c>
      <c r="D4" s="56" t="s">
        <v>1017</v>
      </c>
    </row>
    <row r="5" spans="1:4">
      <c r="A5" s="56">
        <v>4</v>
      </c>
      <c r="B5" s="56" t="s">
        <v>1012</v>
      </c>
      <c r="C5" s="56" t="s">
        <v>1018</v>
      </c>
      <c r="D5" s="56" t="s">
        <v>1019</v>
      </c>
    </row>
    <row r="6" spans="1:4">
      <c r="A6" s="56">
        <v>5</v>
      </c>
      <c r="B6" s="56" t="s">
        <v>1012</v>
      </c>
      <c r="C6" s="56" t="s">
        <v>1020</v>
      </c>
      <c r="D6" s="56" t="s">
        <v>1021</v>
      </c>
    </row>
    <row r="7" spans="1:4">
      <c r="A7" s="56">
        <v>6</v>
      </c>
      <c r="B7" s="56" t="s">
        <v>1022</v>
      </c>
      <c r="C7" s="56" t="s">
        <v>1024</v>
      </c>
      <c r="D7" s="56" t="s">
        <v>1025</v>
      </c>
    </row>
    <row r="8" spans="1:4">
      <c r="A8" s="56">
        <v>7</v>
      </c>
      <c r="B8" s="56" t="s">
        <v>1022</v>
      </c>
      <c r="C8" s="56" t="s">
        <v>1022</v>
      </c>
      <c r="D8" s="56" t="s">
        <v>1023</v>
      </c>
    </row>
    <row r="9" spans="1:4">
      <c r="A9" s="56">
        <v>8</v>
      </c>
      <c r="B9" s="56" t="s">
        <v>1022</v>
      </c>
      <c r="C9" s="56" t="s">
        <v>1026</v>
      </c>
      <c r="D9" s="56" t="s">
        <v>1027</v>
      </c>
    </row>
    <row r="10" spans="1:4">
      <c r="A10" s="56">
        <v>9</v>
      </c>
      <c r="B10" s="56" t="s">
        <v>1022</v>
      </c>
      <c r="C10" s="56" t="s">
        <v>1028</v>
      </c>
      <c r="D10" s="56" t="s">
        <v>1029</v>
      </c>
    </row>
    <row r="11" spans="1:4">
      <c r="A11" s="56">
        <v>10</v>
      </c>
      <c r="B11" s="56" t="s">
        <v>1030</v>
      </c>
      <c r="C11" s="56" t="s">
        <v>1032</v>
      </c>
      <c r="D11" s="56" t="s">
        <v>1033</v>
      </c>
    </row>
    <row r="12" spans="1:4">
      <c r="A12" s="56">
        <v>11</v>
      </c>
      <c r="B12" s="56" t="s">
        <v>1030</v>
      </c>
      <c r="C12" s="56" t="s">
        <v>1034</v>
      </c>
      <c r="D12" s="56" t="s">
        <v>1035</v>
      </c>
    </row>
    <row r="13" spans="1:4">
      <c r="A13" s="56">
        <v>12</v>
      </c>
      <c r="B13" s="56" t="s">
        <v>1030</v>
      </c>
      <c r="C13" s="56" t="s">
        <v>1030</v>
      </c>
      <c r="D13" s="56" t="s">
        <v>1031</v>
      </c>
    </row>
    <row r="14" spans="1:4">
      <c r="A14" s="56">
        <v>13</v>
      </c>
      <c r="B14" s="56" t="s">
        <v>1030</v>
      </c>
      <c r="C14" s="56" t="s">
        <v>1036</v>
      </c>
      <c r="D14" s="56" t="s">
        <v>1037</v>
      </c>
    </row>
    <row r="15" spans="1:4">
      <c r="A15" s="56">
        <v>14</v>
      </c>
      <c r="B15" s="56" t="s">
        <v>1030</v>
      </c>
      <c r="C15" s="56" t="s">
        <v>1038</v>
      </c>
      <c r="D15" s="56" t="s">
        <v>1039</v>
      </c>
    </row>
    <row r="16" spans="1:4">
      <c r="A16" s="56">
        <v>15</v>
      </c>
      <c r="B16" s="56" t="s">
        <v>1030</v>
      </c>
      <c r="C16" s="56" t="s">
        <v>1040</v>
      </c>
      <c r="D16" s="56" t="s">
        <v>1041</v>
      </c>
    </row>
    <row r="17" spans="1:4">
      <c r="A17" s="56">
        <v>16</v>
      </c>
      <c r="B17" s="56" t="s">
        <v>1042</v>
      </c>
      <c r="C17" s="56" t="s">
        <v>1044</v>
      </c>
      <c r="D17" s="56" t="s">
        <v>1045</v>
      </c>
    </row>
    <row r="18" spans="1:4">
      <c r="A18" s="56">
        <v>17</v>
      </c>
      <c r="B18" s="56" t="s">
        <v>1042</v>
      </c>
      <c r="C18" s="56" t="s">
        <v>1042</v>
      </c>
      <c r="D18" s="56" t="s">
        <v>1043</v>
      </c>
    </row>
    <row r="19" spans="1:4">
      <c r="A19" s="56">
        <v>18</v>
      </c>
      <c r="B19" s="56" t="s">
        <v>1042</v>
      </c>
      <c r="C19" s="56" t="s">
        <v>1046</v>
      </c>
      <c r="D19" s="56" t="s">
        <v>1047</v>
      </c>
    </row>
    <row r="20" spans="1:4">
      <c r="A20" s="56">
        <v>19</v>
      </c>
      <c r="B20" s="56" t="s">
        <v>1042</v>
      </c>
      <c r="C20" s="56" t="s">
        <v>1048</v>
      </c>
      <c r="D20" s="56" t="s">
        <v>1049</v>
      </c>
    </row>
    <row r="21" spans="1:4">
      <c r="A21" s="56">
        <v>20</v>
      </c>
      <c r="B21" s="56" t="s">
        <v>1042</v>
      </c>
      <c r="C21" s="56" t="s">
        <v>1050</v>
      </c>
      <c r="D21" s="56" t="s">
        <v>1051</v>
      </c>
    </row>
    <row r="22" spans="1:4">
      <c r="A22" s="56">
        <v>21</v>
      </c>
      <c r="B22" s="56" t="s">
        <v>1042</v>
      </c>
      <c r="C22" s="56" t="s">
        <v>1052</v>
      </c>
      <c r="D22" s="56" t="s">
        <v>1053</v>
      </c>
    </row>
    <row r="23" spans="1:4">
      <c r="A23" s="56">
        <v>22</v>
      </c>
      <c r="B23" s="56" t="s">
        <v>1054</v>
      </c>
      <c r="C23" s="56" t="s">
        <v>1056</v>
      </c>
      <c r="D23" s="56" t="s">
        <v>1057</v>
      </c>
    </row>
    <row r="24" spans="1:4">
      <c r="A24" s="56">
        <v>23</v>
      </c>
      <c r="B24" s="56" t="s">
        <v>1054</v>
      </c>
      <c r="C24" s="56" t="s">
        <v>1058</v>
      </c>
      <c r="D24" s="56" t="s">
        <v>1059</v>
      </c>
    </row>
    <row r="25" spans="1:4">
      <c r="A25" s="56">
        <v>24</v>
      </c>
      <c r="B25" s="56" t="s">
        <v>1054</v>
      </c>
      <c r="C25" s="56" t="s">
        <v>1060</v>
      </c>
      <c r="D25" s="56" t="s">
        <v>1061</v>
      </c>
    </row>
    <row r="26" spans="1:4">
      <c r="A26" s="56">
        <v>25</v>
      </c>
      <c r="B26" s="56" t="s">
        <v>1054</v>
      </c>
      <c r="C26" s="56" t="s">
        <v>1062</v>
      </c>
      <c r="D26" s="56" t="s">
        <v>1063</v>
      </c>
    </row>
    <row r="27" spans="1:4">
      <c r="A27" s="56">
        <v>26</v>
      </c>
      <c r="B27" s="56" t="s">
        <v>1054</v>
      </c>
      <c r="C27" s="56" t="s">
        <v>1054</v>
      </c>
      <c r="D27" s="56" t="s">
        <v>1055</v>
      </c>
    </row>
    <row r="28" spans="1:4">
      <c r="A28" s="56">
        <v>27</v>
      </c>
      <c r="B28" s="56" t="s">
        <v>1054</v>
      </c>
      <c r="C28" s="56" t="s">
        <v>1064</v>
      </c>
      <c r="D28" s="56" t="s">
        <v>1065</v>
      </c>
    </row>
    <row r="29" spans="1:4">
      <c r="A29" s="56">
        <v>28</v>
      </c>
      <c r="B29" s="56" t="s">
        <v>1066</v>
      </c>
      <c r="C29" s="56" t="s">
        <v>1068</v>
      </c>
      <c r="D29" s="56" t="s">
        <v>1069</v>
      </c>
    </row>
    <row r="30" spans="1:4">
      <c r="A30" s="56">
        <v>29</v>
      </c>
      <c r="B30" s="56" t="s">
        <v>1066</v>
      </c>
      <c r="C30" s="56" t="s">
        <v>1070</v>
      </c>
      <c r="D30" s="56" t="s">
        <v>1071</v>
      </c>
    </row>
    <row r="31" spans="1:4">
      <c r="A31" s="56">
        <v>30</v>
      </c>
      <c r="B31" s="56" t="s">
        <v>1066</v>
      </c>
      <c r="C31" s="56" t="s">
        <v>1072</v>
      </c>
      <c r="D31" s="56" t="s">
        <v>1073</v>
      </c>
    </row>
    <row r="32" spans="1:4">
      <c r="A32" s="56">
        <v>31</v>
      </c>
      <c r="B32" s="56" t="s">
        <v>1066</v>
      </c>
      <c r="C32" s="56" t="s">
        <v>1066</v>
      </c>
      <c r="D32" s="56" t="s">
        <v>1067</v>
      </c>
    </row>
    <row r="33" spans="1:4">
      <c r="A33" s="56">
        <v>32</v>
      </c>
      <c r="B33" s="56" t="s">
        <v>1066</v>
      </c>
      <c r="C33" s="56" t="s">
        <v>1074</v>
      </c>
      <c r="D33" s="56" t="s">
        <v>1075</v>
      </c>
    </row>
    <row r="34" spans="1:4">
      <c r="A34" s="56">
        <v>33</v>
      </c>
      <c r="B34" s="56" t="s">
        <v>1066</v>
      </c>
      <c r="C34" s="56" t="s">
        <v>1076</v>
      </c>
      <c r="D34" s="56" t="s">
        <v>1077</v>
      </c>
    </row>
    <row r="35" spans="1:4">
      <c r="A35" s="56">
        <v>34</v>
      </c>
      <c r="B35" s="56" t="s">
        <v>1066</v>
      </c>
      <c r="C35" s="56" t="s">
        <v>1078</v>
      </c>
      <c r="D35" s="56" t="s">
        <v>1079</v>
      </c>
    </row>
    <row r="36" spans="1:4">
      <c r="A36" s="56">
        <v>35</v>
      </c>
      <c r="B36" s="56" t="s">
        <v>1066</v>
      </c>
      <c r="C36" s="56" t="s">
        <v>1080</v>
      </c>
      <c r="D36" s="56" t="s">
        <v>1081</v>
      </c>
    </row>
    <row r="37" spans="1:4">
      <c r="A37" s="56">
        <v>36</v>
      </c>
      <c r="B37" s="56" t="s">
        <v>1066</v>
      </c>
      <c r="C37" s="56" t="s">
        <v>1082</v>
      </c>
      <c r="D37" s="56" t="s">
        <v>1083</v>
      </c>
    </row>
    <row r="38" spans="1:4">
      <c r="A38" s="56">
        <v>37</v>
      </c>
      <c r="B38" s="56" t="s">
        <v>1084</v>
      </c>
      <c r="C38" s="56" t="s">
        <v>1084</v>
      </c>
      <c r="D38" s="56" t="s">
        <v>1085</v>
      </c>
    </row>
    <row r="39" spans="1:4">
      <c r="A39" s="56">
        <v>38</v>
      </c>
      <c r="B39" s="56" t="s">
        <v>1086</v>
      </c>
      <c r="C39" s="56" t="s">
        <v>1088</v>
      </c>
      <c r="D39" s="56" t="s">
        <v>1089</v>
      </c>
    </row>
    <row r="40" spans="1:4">
      <c r="A40" s="56">
        <v>39</v>
      </c>
      <c r="B40" s="56" t="s">
        <v>1086</v>
      </c>
      <c r="C40" s="56" t="s">
        <v>1090</v>
      </c>
      <c r="D40" s="56" t="s">
        <v>1091</v>
      </c>
    </row>
    <row r="41" spans="1:4">
      <c r="A41" s="56">
        <v>40</v>
      </c>
      <c r="B41" s="56" t="s">
        <v>1086</v>
      </c>
      <c r="C41" s="56" t="s">
        <v>1092</v>
      </c>
      <c r="D41" s="56" t="s">
        <v>1093</v>
      </c>
    </row>
    <row r="42" spans="1:4">
      <c r="A42" s="56">
        <v>41</v>
      </c>
      <c r="B42" s="56" t="s">
        <v>1086</v>
      </c>
      <c r="C42" s="56" t="s">
        <v>1086</v>
      </c>
      <c r="D42" s="56" t="s">
        <v>1087</v>
      </c>
    </row>
    <row r="43" spans="1:4">
      <c r="A43" s="56">
        <v>42</v>
      </c>
      <c r="B43" s="56" t="s">
        <v>1086</v>
      </c>
      <c r="C43" s="56" t="s">
        <v>1094</v>
      </c>
      <c r="D43" s="56" t="s">
        <v>1095</v>
      </c>
    </row>
    <row r="44" spans="1:4">
      <c r="A44" s="56">
        <v>43</v>
      </c>
      <c r="B44" s="56" t="s">
        <v>1086</v>
      </c>
      <c r="C44" s="56" t="s">
        <v>1096</v>
      </c>
      <c r="D44" s="56" t="s">
        <v>1097</v>
      </c>
    </row>
    <row r="45" spans="1:4">
      <c r="A45" s="56">
        <v>44</v>
      </c>
      <c r="B45" s="56" t="s">
        <v>1086</v>
      </c>
      <c r="C45" s="56" t="s">
        <v>1098</v>
      </c>
      <c r="D45" s="56" t="s">
        <v>1099</v>
      </c>
    </row>
    <row r="46" spans="1:4">
      <c r="A46" s="56">
        <v>45</v>
      </c>
      <c r="B46" s="56" t="s">
        <v>1086</v>
      </c>
      <c r="C46" s="56" t="s">
        <v>1100</v>
      </c>
      <c r="D46" s="56" t="s">
        <v>1101</v>
      </c>
    </row>
    <row r="47" spans="1:4">
      <c r="A47" s="56">
        <v>46</v>
      </c>
      <c r="B47" s="56" t="s">
        <v>1086</v>
      </c>
      <c r="C47" s="56" t="s">
        <v>1102</v>
      </c>
      <c r="D47" s="56" t="s">
        <v>1103</v>
      </c>
    </row>
    <row r="48" spans="1:4">
      <c r="A48" s="56">
        <v>47</v>
      </c>
      <c r="B48" s="56" t="s">
        <v>1086</v>
      </c>
      <c r="C48" s="56" t="s">
        <v>1104</v>
      </c>
      <c r="D48" s="56" t="s">
        <v>1105</v>
      </c>
    </row>
    <row r="49" spans="1:4">
      <c r="A49" s="56">
        <v>48</v>
      </c>
      <c r="B49" s="56" t="s">
        <v>1086</v>
      </c>
      <c r="C49" s="56" t="s">
        <v>1106</v>
      </c>
      <c r="D49" s="56" t="s">
        <v>1107</v>
      </c>
    </row>
    <row r="50" spans="1:4">
      <c r="A50" s="56">
        <v>49</v>
      </c>
      <c r="B50" s="56" t="s">
        <v>1086</v>
      </c>
      <c r="C50" s="56" t="s">
        <v>1108</v>
      </c>
      <c r="D50" s="56" t="s">
        <v>1109</v>
      </c>
    </row>
    <row r="51" spans="1:4">
      <c r="A51" s="56">
        <v>50</v>
      </c>
      <c r="B51" s="56" t="s">
        <v>1086</v>
      </c>
      <c r="C51" s="56" t="s">
        <v>1110</v>
      </c>
      <c r="D51" s="56" t="s">
        <v>1111</v>
      </c>
    </row>
    <row r="52" spans="1:4">
      <c r="A52" s="56">
        <v>51</v>
      </c>
      <c r="B52" s="56" t="s">
        <v>1086</v>
      </c>
      <c r="C52" s="56" t="s">
        <v>1112</v>
      </c>
      <c r="D52" s="56" t="s">
        <v>1113</v>
      </c>
    </row>
    <row r="53" spans="1:4">
      <c r="A53" s="56">
        <v>52</v>
      </c>
      <c r="B53" s="56" t="s">
        <v>1114</v>
      </c>
      <c r="C53" s="56" t="s">
        <v>1116</v>
      </c>
      <c r="D53" s="56" t="s">
        <v>1117</v>
      </c>
    </row>
    <row r="54" spans="1:4">
      <c r="A54" s="56">
        <v>53</v>
      </c>
      <c r="B54" s="56" t="s">
        <v>1114</v>
      </c>
      <c r="C54" s="56" t="s">
        <v>1118</v>
      </c>
      <c r="D54" s="56" t="s">
        <v>1119</v>
      </c>
    </row>
    <row r="55" spans="1:4">
      <c r="A55" s="56">
        <v>54</v>
      </c>
      <c r="B55" s="56" t="s">
        <v>1114</v>
      </c>
      <c r="C55" s="56" t="s">
        <v>1114</v>
      </c>
      <c r="D55" s="56" t="s">
        <v>1115</v>
      </c>
    </row>
    <row r="56" spans="1:4">
      <c r="A56" s="56">
        <v>55</v>
      </c>
      <c r="B56" s="56" t="s">
        <v>1114</v>
      </c>
      <c r="C56" s="56" t="s">
        <v>1120</v>
      </c>
      <c r="D56" s="56" t="s">
        <v>1121</v>
      </c>
    </row>
    <row r="57" spans="1:4">
      <c r="A57" s="56">
        <v>56</v>
      </c>
      <c r="B57" s="56" t="s">
        <v>1114</v>
      </c>
      <c r="C57" s="56" t="s">
        <v>1122</v>
      </c>
      <c r="D57" s="56" t="s">
        <v>1123</v>
      </c>
    </row>
    <row r="58" spans="1:4">
      <c r="A58" s="56">
        <v>57</v>
      </c>
      <c r="B58" s="56" t="s">
        <v>1114</v>
      </c>
      <c r="C58" s="56" t="s">
        <v>1124</v>
      </c>
      <c r="D58" s="56" t="s">
        <v>1125</v>
      </c>
    </row>
    <row r="59" spans="1:4">
      <c r="A59" s="56">
        <v>58</v>
      </c>
      <c r="B59" s="56" t="s">
        <v>1114</v>
      </c>
      <c r="C59" s="56" t="s">
        <v>1126</v>
      </c>
      <c r="D59" s="56" t="s">
        <v>1127</v>
      </c>
    </row>
    <row r="60" spans="1:4">
      <c r="A60" s="56">
        <v>59</v>
      </c>
      <c r="B60" s="56" t="s">
        <v>1114</v>
      </c>
      <c r="C60" s="56" t="s">
        <v>1128</v>
      </c>
      <c r="D60" s="56" t="s">
        <v>1129</v>
      </c>
    </row>
    <row r="61" spans="1:4">
      <c r="A61" s="56">
        <v>60</v>
      </c>
      <c r="B61" s="56" t="s">
        <v>1114</v>
      </c>
      <c r="C61" s="56" t="s">
        <v>1130</v>
      </c>
      <c r="D61" s="56" t="s">
        <v>1131</v>
      </c>
    </row>
    <row r="62" spans="1:4">
      <c r="A62" s="56">
        <v>61</v>
      </c>
      <c r="B62" s="56" t="s">
        <v>1132</v>
      </c>
      <c r="C62" s="56" t="s">
        <v>1134</v>
      </c>
      <c r="D62" s="56" t="s">
        <v>1135</v>
      </c>
    </row>
    <row r="63" spans="1:4">
      <c r="A63" s="56">
        <v>62</v>
      </c>
      <c r="B63" s="56" t="s">
        <v>1132</v>
      </c>
      <c r="C63" s="56" t="s">
        <v>1132</v>
      </c>
      <c r="D63" s="56" t="s">
        <v>1133</v>
      </c>
    </row>
    <row r="64" spans="1:4">
      <c r="A64" s="56">
        <v>63</v>
      </c>
      <c r="B64" s="56" t="s">
        <v>1132</v>
      </c>
      <c r="C64" s="56" t="s">
        <v>1136</v>
      </c>
      <c r="D64" s="56" t="s">
        <v>1137</v>
      </c>
    </row>
    <row r="65" spans="1:4">
      <c r="A65" s="56">
        <v>64</v>
      </c>
      <c r="B65" s="56" t="s">
        <v>1132</v>
      </c>
      <c r="C65" s="56" t="s">
        <v>1138</v>
      </c>
      <c r="D65" s="56" t="s">
        <v>1139</v>
      </c>
    </row>
    <row r="66" spans="1:4">
      <c r="A66" s="56">
        <v>65</v>
      </c>
      <c r="B66" s="56" t="s">
        <v>1132</v>
      </c>
      <c r="C66" s="56" t="s">
        <v>1140</v>
      </c>
      <c r="D66" s="56" t="s">
        <v>1141</v>
      </c>
    </row>
    <row r="67" spans="1:4">
      <c r="A67" s="56">
        <v>66</v>
      </c>
      <c r="B67" s="56" t="s">
        <v>1132</v>
      </c>
      <c r="C67" s="56" t="s">
        <v>1142</v>
      </c>
      <c r="D67" s="56" t="s">
        <v>1143</v>
      </c>
    </row>
    <row r="68" spans="1:4">
      <c r="A68" s="56">
        <v>67</v>
      </c>
      <c r="B68" s="56" t="s">
        <v>1132</v>
      </c>
      <c r="C68" s="56" t="s">
        <v>1144</v>
      </c>
      <c r="D68" s="56" t="s">
        <v>1145</v>
      </c>
    </row>
    <row r="69" spans="1:4">
      <c r="A69" s="56">
        <v>68</v>
      </c>
      <c r="B69" s="56" t="s">
        <v>1146</v>
      </c>
      <c r="C69" s="56" t="s">
        <v>1146</v>
      </c>
      <c r="D69" s="56" t="s">
        <v>1147</v>
      </c>
    </row>
    <row r="70" spans="1:4">
      <c r="A70" s="56">
        <v>69</v>
      </c>
      <c r="B70" s="56" t="s">
        <v>1148</v>
      </c>
      <c r="C70" s="56" t="s">
        <v>1148</v>
      </c>
      <c r="D70" s="56" t="s">
        <v>1149</v>
      </c>
    </row>
    <row r="71" spans="1:4">
      <c r="A71" s="56">
        <v>70</v>
      </c>
      <c r="B71" s="56" t="s">
        <v>1150</v>
      </c>
      <c r="C71" s="56" t="s">
        <v>1152</v>
      </c>
      <c r="D71" s="56" t="s">
        <v>1153</v>
      </c>
    </row>
    <row r="72" spans="1:4">
      <c r="A72" s="56">
        <v>71</v>
      </c>
      <c r="B72" s="56" t="s">
        <v>1150</v>
      </c>
      <c r="C72" s="56" t="s">
        <v>1154</v>
      </c>
      <c r="D72" s="56" t="s">
        <v>1155</v>
      </c>
    </row>
    <row r="73" spans="1:4">
      <c r="A73" s="56">
        <v>72</v>
      </c>
      <c r="B73" s="56" t="s">
        <v>1150</v>
      </c>
      <c r="C73" s="56" t="s">
        <v>1150</v>
      </c>
      <c r="D73" s="56" t="s">
        <v>1151</v>
      </c>
    </row>
    <row r="74" spans="1:4">
      <c r="A74" s="56">
        <v>73</v>
      </c>
      <c r="B74" s="56" t="s">
        <v>1150</v>
      </c>
      <c r="C74" s="56" t="s">
        <v>1156</v>
      </c>
      <c r="D74" s="56" t="s">
        <v>1157</v>
      </c>
    </row>
    <row r="75" spans="1:4">
      <c r="A75" s="56">
        <v>74</v>
      </c>
      <c r="B75" s="56" t="s">
        <v>1158</v>
      </c>
      <c r="C75" s="56" t="s">
        <v>1160</v>
      </c>
      <c r="D75" s="56" t="s">
        <v>1161</v>
      </c>
    </row>
    <row r="76" spans="1:4">
      <c r="A76" s="56">
        <v>75</v>
      </c>
      <c r="B76" s="56" t="s">
        <v>1158</v>
      </c>
      <c r="C76" s="56" t="s">
        <v>1162</v>
      </c>
      <c r="D76" s="56" t="s">
        <v>1163</v>
      </c>
    </row>
    <row r="77" spans="1:4">
      <c r="A77" s="56">
        <v>76</v>
      </c>
      <c r="B77" s="56" t="s">
        <v>1158</v>
      </c>
      <c r="C77" s="56" t="s">
        <v>1158</v>
      </c>
      <c r="D77" s="56" t="s">
        <v>1159</v>
      </c>
    </row>
    <row r="78" spans="1:4">
      <c r="A78" s="56">
        <v>77</v>
      </c>
      <c r="B78" s="56" t="s">
        <v>1158</v>
      </c>
      <c r="C78" s="56" t="s">
        <v>1164</v>
      </c>
      <c r="D78" s="56" t="s">
        <v>1165</v>
      </c>
    </row>
    <row r="79" spans="1:4">
      <c r="A79" s="56">
        <v>78</v>
      </c>
      <c r="B79" s="56" t="s">
        <v>1158</v>
      </c>
      <c r="C79" s="56" t="s">
        <v>1166</v>
      </c>
      <c r="D79" s="56" t="s">
        <v>1167</v>
      </c>
    </row>
    <row r="80" spans="1:4">
      <c r="A80" s="56">
        <v>79</v>
      </c>
      <c r="B80" s="56" t="s">
        <v>1168</v>
      </c>
      <c r="C80" s="56" t="s">
        <v>1170</v>
      </c>
      <c r="D80" s="56" t="s">
        <v>1171</v>
      </c>
    </row>
    <row r="81" spans="1:4">
      <c r="A81" s="56">
        <v>80</v>
      </c>
      <c r="B81" s="56" t="s">
        <v>1168</v>
      </c>
      <c r="C81" s="56" t="s">
        <v>1168</v>
      </c>
      <c r="D81" s="56" t="s">
        <v>1169</v>
      </c>
    </row>
    <row r="82" spans="1:4">
      <c r="A82" s="56">
        <v>81</v>
      </c>
      <c r="B82" s="56" t="s">
        <v>1168</v>
      </c>
      <c r="C82" s="56" t="s">
        <v>1172</v>
      </c>
      <c r="D82" s="56" t="s">
        <v>1173</v>
      </c>
    </row>
    <row r="83" spans="1:4">
      <c r="A83" s="56">
        <v>82</v>
      </c>
      <c r="B83" s="56" t="s">
        <v>1168</v>
      </c>
      <c r="C83" s="56" t="s">
        <v>1174</v>
      </c>
      <c r="D83" s="56" t="s">
        <v>1175</v>
      </c>
    </row>
    <row r="84" spans="1:4">
      <c r="A84" s="56">
        <v>83</v>
      </c>
      <c r="B84" s="56" t="s">
        <v>1176</v>
      </c>
      <c r="C84" s="56" t="s">
        <v>1176</v>
      </c>
      <c r="D84" s="56" t="s">
        <v>1177</v>
      </c>
    </row>
    <row r="85" spans="1:4">
      <c r="A85" s="56">
        <v>84</v>
      </c>
      <c r="B85" s="56" t="s">
        <v>1178</v>
      </c>
      <c r="C85" s="56" t="s">
        <v>1178</v>
      </c>
      <c r="D85" s="56" t="s">
        <v>1179</v>
      </c>
    </row>
    <row r="86" spans="1:4">
      <c r="A86" s="56">
        <v>85</v>
      </c>
      <c r="B86" s="56" t="s">
        <v>1180</v>
      </c>
      <c r="C86" s="56" t="s">
        <v>1180</v>
      </c>
      <c r="D86" s="56" t="s">
        <v>1181</v>
      </c>
    </row>
    <row r="87" spans="1:4">
      <c r="A87" s="56">
        <v>86</v>
      </c>
      <c r="B87" s="56" t="s">
        <v>1182</v>
      </c>
      <c r="C87" s="56" t="s">
        <v>1184</v>
      </c>
      <c r="D87" s="56" t="s">
        <v>1185</v>
      </c>
    </row>
    <row r="88" spans="1:4">
      <c r="A88" s="56">
        <v>87</v>
      </c>
      <c r="B88" s="56" t="s">
        <v>1182</v>
      </c>
      <c r="C88" s="56" t="s">
        <v>1186</v>
      </c>
      <c r="D88" s="56" t="s">
        <v>1187</v>
      </c>
    </row>
    <row r="89" spans="1:4">
      <c r="A89" s="56">
        <v>88</v>
      </c>
      <c r="B89" s="56" t="s">
        <v>1182</v>
      </c>
      <c r="C89" s="56" t="s">
        <v>1188</v>
      </c>
      <c r="D89" s="56" t="s">
        <v>1189</v>
      </c>
    </row>
    <row r="90" spans="1:4">
      <c r="A90" s="56">
        <v>89</v>
      </c>
      <c r="B90" s="56" t="s">
        <v>1182</v>
      </c>
      <c r="C90" s="56" t="s">
        <v>1190</v>
      </c>
      <c r="D90" s="56" t="s">
        <v>1191</v>
      </c>
    </row>
    <row r="91" spans="1:4">
      <c r="A91" s="56">
        <v>90</v>
      </c>
      <c r="B91" s="56" t="s">
        <v>1182</v>
      </c>
      <c r="C91" s="56" t="s">
        <v>1182</v>
      </c>
      <c r="D91" s="56" t="s">
        <v>1183</v>
      </c>
    </row>
    <row r="92" spans="1:4">
      <c r="A92" s="56">
        <v>91</v>
      </c>
      <c r="B92" s="56" t="s">
        <v>1182</v>
      </c>
      <c r="C92" s="56" t="s">
        <v>1192</v>
      </c>
      <c r="D92" s="56" t="s">
        <v>1193</v>
      </c>
    </row>
    <row r="93" spans="1:4">
      <c r="A93" s="56">
        <v>92</v>
      </c>
      <c r="B93" s="56" t="s">
        <v>1182</v>
      </c>
      <c r="C93" s="56" t="s">
        <v>1194</v>
      </c>
      <c r="D93" s="56" t="s">
        <v>1195</v>
      </c>
    </row>
    <row r="94" spans="1:4">
      <c r="A94" s="56">
        <v>93</v>
      </c>
      <c r="B94" s="56" t="s">
        <v>1196</v>
      </c>
      <c r="C94" s="56" t="s">
        <v>1198</v>
      </c>
      <c r="D94" s="56" t="s">
        <v>1199</v>
      </c>
    </row>
    <row r="95" spans="1:4">
      <c r="A95" s="56">
        <v>94</v>
      </c>
      <c r="B95" s="56" t="s">
        <v>1196</v>
      </c>
      <c r="C95" s="56" t="s">
        <v>1200</v>
      </c>
      <c r="D95" s="56" t="s">
        <v>1201</v>
      </c>
    </row>
    <row r="96" spans="1:4">
      <c r="A96" s="56">
        <v>95</v>
      </c>
      <c r="B96" s="56" t="s">
        <v>1196</v>
      </c>
      <c r="C96" s="56" t="s">
        <v>1196</v>
      </c>
      <c r="D96" s="56" t="s">
        <v>1197</v>
      </c>
    </row>
    <row r="97" spans="1:4">
      <c r="A97" s="56">
        <v>96</v>
      </c>
      <c r="B97" s="56" t="s">
        <v>1196</v>
      </c>
      <c r="C97" s="56" t="s">
        <v>1202</v>
      </c>
      <c r="D97" s="56" t="s">
        <v>1203</v>
      </c>
    </row>
    <row r="98" spans="1:4">
      <c r="A98" s="56">
        <v>97</v>
      </c>
      <c r="B98" s="56" t="s">
        <v>1196</v>
      </c>
      <c r="C98" s="56" t="s">
        <v>1204</v>
      </c>
      <c r="D98" s="56" t="s">
        <v>1205</v>
      </c>
    </row>
    <row r="99" spans="1:4">
      <c r="A99" s="56">
        <v>98</v>
      </c>
      <c r="B99" s="56" t="s">
        <v>1206</v>
      </c>
      <c r="C99" s="56" t="s">
        <v>1208</v>
      </c>
      <c r="D99" s="56" t="s">
        <v>1209</v>
      </c>
    </row>
    <row r="100" spans="1:4">
      <c r="A100" s="56">
        <v>99</v>
      </c>
      <c r="B100" s="56" t="s">
        <v>1206</v>
      </c>
      <c r="C100" s="56" t="s">
        <v>1210</v>
      </c>
      <c r="D100" s="56" t="s">
        <v>1211</v>
      </c>
    </row>
    <row r="101" spans="1:4">
      <c r="A101" s="56">
        <v>100</v>
      </c>
      <c r="B101" s="56" t="s">
        <v>1206</v>
      </c>
      <c r="C101" s="56" t="s">
        <v>1212</v>
      </c>
      <c r="D101" s="56" t="s">
        <v>1213</v>
      </c>
    </row>
    <row r="102" spans="1:4">
      <c r="A102" s="56">
        <v>101</v>
      </c>
      <c r="B102" s="56" t="s">
        <v>1206</v>
      </c>
      <c r="C102" s="56" t="s">
        <v>1214</v>
      </c>
      <c r="D102" s="56" t="s">
        <v>1215</v>
      </c>
    </row>
    <row r="103" spans="1:4">
      <c r="A103" s="56">
        <v>102</v>
      </c>
      <c r="B103" s="56" t="s">
        <v>1206</v>
      </c>
      <c r="C103" s="56" t="s">
        <v>1216</v>
      </c>
      <c r="D103" s="56" t="s">
        <v>1217</v>
      </c>
    </row>
    <row r="104" spans="1:4">
      <c r="A104" s="56">
        <v>103</v>
      </c>
      <c r="B104" s="56" t="s">
        <v>1206</v>
      </c>
      <c r="C104" s="56" t="s">
        <v>1206</v>
      </c>
      <c r="D104" s="56" t="s">
        <v>1207</v>
      </c>
    </row>
    <row r="105" spans="1:4">
      <c r="A105" s="56">
        <v>104</v>
      </c>
      <c r="B105" s="56" t="s">
        <v>1206</v>
      </c>
      <c r="C105" s="56" t="s">
        <v>1218</v>
      </c>
      <c r="D105" s="56" t="s">
        <v>1219</v>
      </c>
    </row>
    <row r="106" spans="1:4">
      <c r="A106" s="56">
        <v>105</v>
      </c>
      <c r="B106" s="56" t="s">
        <v>1206</v>
      </c>
      <c r="C106" s="56" t="s">
        <v>1220</v>
      </c>
      <c r="D106" s="56" t="s">
        <v>1221</v>
      </c>
    </row>
    <row r="107" spans="1:4">
      <c r="A107" s="56">
        <v>106</v>
      </c>
      <c r="B107" s="56" t="s">
        <v>1222</v>
      </c>
      <c r="C107" s="56" t="s">
        <v>1224</v>
      </c>
      <c r="D107" s="56" t="s">
        <v>1225</v>
      </c>
    </row>
    <row r="108" spans="1:4">
      <c r="A108" s="56">
        <v>107</v>
      </c>
      <c r="B108" s="56" t="s">
        <v>1222</v>
      </c>
      <c r="C108" s="56" t="s">
        <v>1226</v>
      </c>
      <c r="D108" s="56" t="s">
        <v>1227</v>
      </c>
    </row>
    <row r="109" spans="1:4">
      <c r="A109" s="56">
        <v>108</v>
      </c>
      <c r="B109" s="56" t="s">
        <v>1222</v>
      </c>
      <c r="C109" s="56" t="s">
        <v>1228</v>
      </c>
      <c r="D109" s="56" t="s">
        <v>1229</v>
      </c>
    </row>
    <row r="110" spans="1:4">
      <c r="A110" s="56">
        <v>109</v>
      </c>
      <c r="B110" s="56" t="s">
        <v>1222</v>
      </c>
      <c r="C110" s="56" t="s">
        <v>1230</v>
      </c>
      <c r="D110" s="56" t="s">
        <v>1231</v>
      </c>
    </row>
    <row r="111" spans="1:4">
      <c r="A111" s="56">
        <v>110</v>
      </c>
      <c r="B111" s="56" t="s">
        <v>1222</v>
      </c>
      <c r="C111" s="56" t="s">
        <v>1222</v>
      </c>
      <c r="D111" s="56" t="s">
        <v>1223</v>
      </c>
    </row>
    <row r="112" spans="1:4">
      <c r="A112" s="56">
        <v>111</v>
      </c>
      <c r="B112" s="56" t="s">
        <v>1222</v>
      </c>
      <c r="C112" s="56" t="s">
        <v>1232</v>
      </c>
      <c r="D112" s="56" t="s">
        <v>1233</v>
      </c>
    </row>
    <row r="113" spans="1:4">
      <c r="A113" s="56">
        <v>112</v>
      </c>
      <c r="B113" s="56" t="s">
        <v>1222</v>
      </c>
      <c r="C113" s="56" t="s">
        <v>1234</v>
      </c>
      <c r="D113" s="56" t="s">
        <v>1235</v>
      </c>
    </row>
    <row r="114" spans="1:4">
      <c r="A114" s="56">
        <v>113</v>
      </c>
      <c r="B114" s="56" t="s">
        <v>1222</v>
      </c>
      <c r="C114" s="56" t="s">
        <v>1236</v>
      </c>
      <c r="D114" s="56" t="s">
        <v>1237</v>
      </c>
    </row>
    <row r="115" spans="1:4">
      <c r="A115" s="56">
        <v>114</v>
      </c>
      <c r="B115" s="56" t="s">
        <v>1238</v>
      </c>
      <c r="C115" s="56" t="s">
        <v>1240</v>
      </c>
      <c r="D115" s="56" t="s">
        <v>1241</v>
      </c>
    </row>
    <row r="116" spans="1:4">
      <c r="A116" s="56">
        <v>115</v>
      </c>
      <c r="B116" s="56" t="s">
        <v>1238</v>
      </c>
      <c r="C116" s="56" t="s">
        <v>1242</v>
      </c>
      <c r="D116" s="56" t="s">
        <v>1243</v>
      </c>
    </row>
    <row r="117" spans="1:4">
      <c r="A117" s="56">
        <v>116</v>
      </c>
      <c r="B117" s="56" t="s">
        <v>1238</v>
      </c>
      <c r="C117" s="56" t="s">
        <v>1244</v>
      </c>
      <c r="D117" s="56" t="s">
        <v>1245</v>
      </c>
    </row>
    <row r="118" spans="1:4">
      <c r="A118" s="56">
        <v>117</v>
      </c>
      <c r="B118" s="56" t="s">
        <v>1238</v>
      </c>
      <c r="C118" s="56" t="s">
        <v>1246</v>
      </c>
      <c r="D118" s="56" t="s">
        <v>1247</v>
      </c>
    </row>
    <row r="119" spans="1:4">
      <c r="A119" s="56">
        <v>118</v>
      </c>
      <c r="B119" s="56" t="s">
        <v>1238</v>
      </c>
      <c r="C119" s="56" t="s">
        <v>1248</v>
      </c>
      <c r="D119" s="56" t="s">
        <v>1249</v>
      </c>
    </row>
    <row r="120" spans="1:4">
      <c r="A120" s="56">
        <v>119</v>
      </c>
      <c r="B120" s="56" t="s">
        <v>1238</v>
      </c>
      <c r="C120" s="56" t="s">
        <v>1250</v>
      </c>
      <c r="D120" s="56" t="s">
        <v>1251</v>
      </c>
    </row>
    <row r="121" spans="1:4">
      <c r="A121" s="56">
        <v>120</v>
      </c>
      <c r="B121" s="56" t="s">
        <v>1238</v>
      </c>
      <c r="C121" s="56" t="s">
        <v>1238</v>
      </c>
      <c r="D121" s="56" t="s">
        <v>1239</v>
      </c>
    </row>
    <row r="122" spans="1:4">
      <c r="A122" s="56">
        <v>121</v>
      </c>
      <c r="B122" s="56" t="s">
        <v>1238</v>
      </c>
      <c r="C122" s="56" t="s">
        <v>1252</v>
      </c>
      <c r="D122" s="56" t="s">
        <v>1253</v>
      </c>
    </row>
    <row r="123" spans="1:4">
      <c r="A123" s="56">
        <v>122</v>
      </c>
      <c r="B123" s="56" t="s">
        <v>1254</v>
      </c>
      <c r="C123" s="56" t="s">
        <v>1254</v>
      </c>
      <c r="D123" s="56" t="s">
        <v>1255</v>
      </c>
    </row>
    <row r="124" spans="1:4">
      <c r="A124" s="56">
        <v>123</v>
      </c>
      <c r="B124" s="56" t="s">
        <v>1256</v>
      </c>
      <c r="C124" s="56" t="s">
        <v>1256</v>
      </c>
      <c r="D124" s="56" t="s">
        <v>1257</v>
      </c>
    </row>
    <row r="125" spans="1:4">
      <c r="A125" s="56">
        <v>124</v>
      </c>
      <c r="B125" s="56" t="s">
        <v>1258</v>
      </c>
      <c r="C125" s="56" t="s">
        <v>1258</v>
      </c>
      <c r="D125" s="56" t="s">
        <v>1259</v>
      </c>
    </row>
    <row r="126" spans="1:4">
      <c r="A126" s="56">
        <v>125</v>
      </c>
      <c r="B126" s="56" t="s">
        <v>1260</v>
      </c>
      <c r="C126" s="56" t="s">
        <v>1260</v>
      </c>
      <c r="D126" s="56" t="s">
        <v>1261</v>
      </c>
    </row>
    <row r="127" spans="1:4">
      <c r="A127" s="56">
        <v>126</v>
      </c>
      <c r="B127" s="56" t="s">
        <v>1262</v>
      </c>
      <c r="C127" s="56" t="s">
        <v>1262</v>
      </c>
      <c r="D127" s="56" t="s">
        <v>1263</v>
      </c>
    </row>
    <row r="128" spans="1:4">
      <c r="A128" s="56">
        <v>127</v>
      </c>
      <c r="B128" s="56" t="s">
        <v>1264</v>
      </c>
      <c r="C128" s="56" t="s">
        <v>1264</v>
      </c>
      <c r="D128" s="56" t="s">
        <v>1265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0"/>
  <sheetViews>
    <sheetView showGridLines="0" topLeftCell="C3" zoomScaleNormal="100" workbookViewId="0">
      <selection activeCell="M29" sqref="M29"/>
    </sheetView>
  </sheetViews>
  <sheetFormatPr defaultColWidth="9.140625" defaultRowHeight="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/>
    <row r="2" spans="1:38" hidden="1"/>
    <row r="3" spans="1:38" ht="10.5" customHeight="1"/>
    <row r="4" spans="1:38" ht="27" customHeight="1">
      <c r="A4" s="209"/>
      <c r="B4" s="209"/>
      <c r="D4" s="45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53"/>
      <c r="F4" s="453"/>
      <c r="G4" s="453"/>
      <c r="H4" s="453"/>
      <c r="I4" s="454"/>
      <c r="J4" s="208"/>
      <c r="K4" s="208"/>
      <c r="L4" s="208"/>
      <c r="M4" s="208"/>
    </row>
    <row r="5" spans="1:38" s="211" customFormat="1" ht="15.75">
      <c r="A5" s="209"/>
      <c r="B5" s="209"/>
      <c r="C5" s="209"/>
      <c r="D5" s="455" t="str">
        <f>IF(org=0,"Не определено",org)</f>
        <v>НАО "СВЕЗА Мантурово"</v>
      </c>
      <c r="E5" s="456"/>
      <c r="F5" s="456"/>
      <c r="G5" s="456"/>
      <c r="H5" s="456"/>
      <c r="I5" s="457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>
      <c r="A6" s="460"/>
      <c r="B6" s="460"/>
      <c r="C6" s="460"/>
      <c r="D6" s="460"/>
      <c r="E6" s="460"/>
      <c r="F6" s="460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>
      <c r="A7" s="460"/>
      <c r="B7" s="460"/>
      <c r="C7" s="460"/>
      <c r="D7" s="460"/>
      <c r="E7" s="460"/>
      <c r="F7" s="460"/>
    </row>
    <row r="8" spans="1:38" ht="0.2" customHeight="1">
      <c r="B8" s="459"/>
      <c r="C8" s="459"/>
      <c r="D8" s="459"/>
      <c r="E8" s="458"/>
      <c r="F8" s="458"/>
    </row>
    <row r="9" spans="1:38" ht="0.2" customHeight="1">
      <c r="B9" s="459"/>
      <c r="C9" s="459"/>
      <c r="D9" s="459"/>
      <c r="E9" s="458"/>
      <c r="F9" s="458"/>
    </row>
    <row r="10" spans="1:38" ht="0.2" customHeight="1">
      <c r="B10" s="459"/>
      <c r="C10" s="459"/>
      <c r="D10" s="459"/>
      <c r="E10" s="458"/>
      <c r="F10" s="458"/>
    </row>
    <row r="11" spans="1:38" ht="6" hidden="1" customHeight="1">
      <c r="B11" s="459"/>
      <c r="C11" s="459"/>
      <c r="D11" s="459"/>
      <c r="E11" s="458"/>
      <c r="F11" s="458"/>
    </row>
    <row r="12" spans="1:38" ht="20.25" hidden="1" customHeight="1">
      <c r="A12" s="163"/>
      <c r="B12" s="459"/>
      <c r="C12" s="459"/>
      <c r="D12" s="459"/>
      <c r="E12" s="389"/>
      <c r="F12" s="163"/>
      <c r="G12" s="389"/>
      <c r="H12" s="389"/>
      <c r="I12" s="163"/>
      <c r="J12" s="163"/>
      <c r="K12" s="389"/>
    </row>
    <row r="13" spans="1:38" ht="20.25" hidden="1" customHeight="1">
      <c r="B13" s="459"/>
      <c r="C13" s="459"/>
      <c r="D13" s="459"/>
      <c r="E13" s="389"/>
      <c r="F13" s="392"/>
      <c r="G13" s="163"/>
      <c r="H13" s="163"/>
      <c r="I13" s="163"/>
      <c r="J13" s="163"/>
      <c r="K13" s="389"/>
    </row>
    <row r="14" spans="1:38" ht="6" hidden="1" customHeight="1">
      <c r="B14" s="461"/>
      <c r="C14" s="461"/>
      <c r="D14" s="461"/>
      <c r="E14" s="164"/>
      <c r="F14" s="163"/>
      <c r="G14" s="163"/>
      <c r="H14" s="163"/>
      <c r="I14" s="163"/>
      <c r="J14" s="163"/>
      <c r="K14" s="389"/>
    </row>
    <row r="15" spans="1:38" ht="3" customHeight="1"/>
    <row r="16" spans="1:38" ht="0.2" customHeight="1"/>
    <row r="17" spans="1:38" s="211" customFormat="1" ht="0.2" customHeight="1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>
      <c r="A18" s="450"/>
      <c r="B18" s="163"/>
      <c r="C18" s="163"/>
      <c r="D18" s="451" t="s">
        <v>116</v>
      </c>
      <c r="E18" s="451"/>
      <c r="F18" s="468" t="s">
        <v>202</v>
      </c>
      <c r="G18" s="468"/>
      <c r="H18" s="468"/>
      <c r="I18" s="468"/>
      <c r="J18" s="468" t="s">
        <v>334</v>
      </c>
      <c r="K18" s="468"/>
      <c r="L18" s="468"/>
      <c r="M18" s="468"/>
    </row>
    <row r="19" spans="1:38" ht="23.25" customHeight="1">
      <c r="A19" s="450"/>
      <c r="B19" s="165"/>
      <c r="C19" s="166"/>
      <c r="D19" s="391" t="s">
        <v>25</v>
      </c>
      <c r="E19" s="391" t="s">
        <v>148</v>
      </c>
      <c r="F19" s="391" t="s">
        <v>143</v>
      </c>
      <c r="G19" s="475" t="s">
        <v>25</v>
      </c>
      <c r="H19" s="476"/>
      <c r="I19" s="391" t="s">
        <v>148</v>
      </c>
      <c r="J19" s="391" t="s">
        <v>143</v>
      </c>
      <c r="K19" s="475" t="s">
        <v>25</v>
      </c>
      <c r="L19" s="476"/>
      <c r="M19" s="391" t="s">
        <v>148</v>
      </c>
    </row>
    <row r="20" spans="1:38" s="168" customFormat="1" ht="14.25" customHeight="1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73" t="s">
        <v>2</v>
      </c>
      <c r="H20" s="474"/>
      <c r="I20" s="183" t="s">
        <v>12</v>
      </c>
      <c r="J20" s="183" t="s">
        <v>13</v>
      </c>
      <c r="K20" s="473" t="s">
        <v>31</v>
      </c>
      <c r="L20" s="474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45" customHeight="1">
      <c r="A22" s="56"/>
      <c r="B22" s="56"/>
      <c r="C22" s="39"/>
      <c r="D22" s="467" t="s">
        <v>26</v>
      </c>
      <c r="E22" s="462" t="s">
        <v>398</v>
      </c>
      <c r="F22" s="465" t="s">
        <v>18</v>
      </c>
      <c r="G22" s="469"/>
      <c r="H22" s="433">
        <v>1</v>
      </c>
      <c r="I22" s="471" t="s">
        <v>1274</v>
      </c>
      <c r="J22" s="465" t="s">
        <v>18</v>
      </c>
      <c r="K22" s="189" t="s">
        <v>144</v>
      </c>
      <c r="L22" s="393" t="s">
        <v>26</v>
      </c>
      <c r="M22" s="401" t="s">
        <v>1275</v>
      </c>
      <c r="X22" s="208">
        <v>4190064</v>
      </c>
      <c r="Y22" s="208" t="s">
        <v>145</v>
      </c>
      <c r="Z22" s="208">
        <v>1705000</v>
      </c>
    </row>
    <row r="23" spans="1:38" ht="15" hidden="1" customHeight="1">
      <c r="A23" s="56"/>
      <c r="B23" s="56"/>
      <c r="C23" s="71"/>
      <c r="D23" s="467"/>
      <c r="E23" s="463"/>
      <c r="F23" s="466"/>
      <c r="G23" s="470"/>
      <c r="H23" s="433"/>
      <c r="I23" s="472"/>
      <c r="J23" s="466"/>
      <c r="K23" s="175" t="s">
        <v>144</v>
      </c>
      <c r="L23" s="185"/>
      <c r="M23" s="204" t="s">
        <v>144</v>
      </c>
    </row>
    <row r="24" spans="1:38" ht="15" hidden="1" customHeight="1">
      <c r="A24" s="56"/>
      <c r="B24" s="56"/>
      <c r="C24" s="71"/>
      <c r="D24" s="467"/>
      <c r="E24" s="464"/>
      <c r="F24" s="466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38" ht="15" hidden="1" customHeight="1">
      <c r="A25" s="216"/>
      <c r="B25" s="187"/>
      <c r="C25" s="448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1:38" ht="15" customHeight="1">
      <c r="C26" s="448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spans="1:38" ht="37.5" customHeight="1"/>
    <row r="30" spans="1:38">
      <c r="I30" s="207" t="s">
        <v>386</v>
      </c>
    </row>
  </sheetData>
  <sheetProtection algorithmName="SHA-512" hashValue="j7h9KeYvWcgDshjJlQtAa9iLigMfWGlcR3Ld1HOLAIU3yuzvRvQKyOqCFeaIm6XXmt77Mi5B7setdohLIbnpkQ==" saltValue="ToXce7zrUZKp+m3LJy4HKg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1274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ColWidth="9.140625"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ColWidth="9.140625"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384</v>
      </c>
      <c r="C2" s="147" t="s">
        <v>201</v>
      </c>
    </row>
    <row r="3" spans="1:3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79" customWidth="1"/>
    <col min="10" max="18" width="10.5703125" style="18"/>
    <col min="19" max="19" width="10.5703125" style="238"/>
    <col min="20" max="16384" width="10.5703125" style="18"/>
  </cols>
  <sheetData>
    <row r="1" spans="1:19" s="179" customFormat="1" ht="15" hidden="1" customHeight="1">
      <c r="C1" s="226"/>
      <c r="G1" s="179">
        <v>4</v>
      </c>
      <c r="S1" s="239"/>
    </row>
    <row r="2" spans="1:19" s="72" customFormat="1" hidden="1">
      <c r="A2" s="378"/>
      <c r="C2" s="71"/>
      <c r="D2" s="344"/>
      <c r="E2" s="379"/>
      <c r="F2" s="369"/>
      <c r="G2" s="380"/>
      <c r="H2" s="380"/>
      <c r="S2" s="381"/>
    </row>
    <row r="3" spans="1:19" s="179" customFormat="1" ht="15" hidden="1" customHeight="1">
      <c r="C3" s="226"/>
      <c r="S3" s="239"/>
    </row>
    <row r="4" spans="1:19" ht="11.25" customHeight="1">
      <c r="C4" s="71"/>
      <c r="D4" s="72"/>
      <c r="E4" s="72"/>
      <c r="F4" s="72"/>
      <c r="G4" s="72"/>
      <c r="H4" s="72"/>
    </row>
    <row r="5" spans="1:19" ht="36.75" customHeight="1">
      <c r="C5" s="71"/>
      <c r="D5" s="481" t="s">
        <v>357</v>
      </c>
      <c r="E5" s="481"/>
      <c r="F5" s="481"/>
      <c r="G5" s="481"/>
      <c r="H5" s="373"/>
      <c r="I5" s="228"/>
    </row>
    <row r="6" spans="1:19" ht="15" customHeight="1">
      <c r="C6" s="71"/>
      <c r="D6" s="482" t="str">
        <f>IF(org=0,"Не определено",org)</f>
        <v>НАО "СВЕЗА Мантурово"</v>
      </c>
      <c r="E6" s="482"/>
      <c r="F6" s="482"/>
      <c r="G6" s="482"/>
      <c r="H6" s="373"/>
      <c r="I6" s="228"/>
    </row>
    <row r="7" spans="1:19" ht="11.25" customHeight="1">
      <c r="C7" s="71"/>
      <c r="D7" s="72"/>
      <c r="E7" s="72"/>
      <c r="F7" s="72"/>
      <c r="G7" s="228">
        <v>22</v>
      </c>
      <c r="H7" s="228"/>
    </row>
    <row r="8" spans="1:19" ht="114.95" customHeight="1">
      <c r="C8" s="71"/>
      <c r="D8" s="433" t="s">
        <v>25</v>
      </c>
      <c r="E8" s="483" t="s">
        <v>257</v>
      </c>
      <c r="F8" s="484" t="s">
        <v>159</v>
      </c>
      <c r="G8" s="479" t="s">
        <v>1276</v>
      </c>
      <c r="H8" s="480"/>
      <c r="I8" s="477" t="s">
        <v>234</v>
      </c>
    </row>
    <row r="9" spans="1:19" ht="21" customHeight="1">
      <c r="C9" s="71"/>
      <c r="D9" s="433"/>
      <c r="E9" s="483"/>
      <c r="F9" s="484"/>
      <c r="G9" s="371" t="s">
        <v>223</v>
      </c>
      <c r="H9" s="371" t="s">
        <v>239</v>
      </c>
      <c r="I9" s="478"/>
    </row>
    <row r="10" spans="1:19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319"/>
    </row>
    <row r="11" spans="1:19" ht="22.5" hidden="1">
      <c r="A11" s="18"/>
      <c r="C11" s="39"/>
      <c r="D11" s="370">
        <v>1</v>
      </c>
      <c r="E11" s="224" t="s">
        <v>358</v>
      </c>
      <c r="F11" s="370" t="s">
        <v>359</v>
      </c>
      <c r="G11" s="375"/>
      <c r="H11" s="375"/>
      <c r="I11" s="319" t="s">
        <v>362</v>
      </c>
    </row>
    <row r="12" spans="1:19" ht="22.5" hidden="1">
      <c r="A12" s="18"/>
      <c r="C12" s="39"/>
      <c r="D12" s="370">
        <v>2</v>
      </c>
      <c r="E12" s="260" t="s">
        <v>360</v>
      </c>
      <c r="F12" s="370" t="s">
        <v>361</v>
      </c>
      <c r="G12" s="375"/>
      <c r="H12" s="375"/>
      <c r="I12" s="319" t="s">
        <v>363</v>
      </c>
    </row>
    <row r="13" spans="1:19" ht="123.75" hidden="1">
      <c r="A13" s="18"/>
      <c r="C13" s="39"/>
      <c r="D13" s="370">
        <v>3</v>
      </c>
      <c r="E13" s="260" t="s">
        <v>364</v>
      </c>
      <c r="F13" s="370" t="s">
        <v>265</v>
      </c>
      <c r="G13" s="375"/>
      <c r="H13" s="375"/>
      <c r="I13" s="319" t="s">
        <v>365</v>
      </c>
    </row>
    <row r="14" spans="1:19" ht="33.75">
      <c r="A14" s="18"/>
      <c r="C14" s="39"/>
      <c r="D14" s="370">
        <v>4</v>
      </c>
      <c r="E14" s="260" t="s">
        <v>367</v>
      </c>
      <c r="F14" s="370" t="s">
        <v>265</v>
      </c>
      <c r="G14" s="370" t="s">
        <v>265</v>
      </c>
      <c r="H14" s="382" t="s">
        <v>265</v>
      </c>
      <c r="I14" s="319" t="s">
        <v>366</v>
      </c>
    </row>
    <row r="15" spans="1:19" ht="33.75">
      <c r="A15" s="18"/>
      <c r="C15" s="39"/>
      <c r="D15" s="326" t="s">
        <v>273</v>
      </c>
      <c r="E15" s="374" t="s">
        <v>368</v>
      </c>
      <c r="F15" s="370" t="s">
        <v>373</v>
      </c>
      <c r="G15" s="376"/>
      <c r="H15" s="385"/>
      <c r="I15" s="383"/>
    </row>
    <row r="16" spans="1:19" ht="33.75">
      <c r="A16" s="18"/>
      <c r="C16" s="39"/>
      <c r="D16" s="326" t="s">
        <v>371</v>
      </c>
      <c r="E16" s="374" t="s">
        <v>369</v>
      </c>
      <c r="F16" s="370" t="s">
        <v>374</v>
      </c>
      <c r="G16" s="376"/>
      <c r="H16" s="385"/>
      <c r="I16" s="383"/>
    </row>
    <row r="17" spans="1:9" ht="45">
      <c r="A17" s="18"/>
      <c r="C17" s="39"/>
      <c r="D17" s="326" t="s">
        <v>372</v>
      </c>
      <c r="E17" s="374" t="s">
        <v>370</v>
      </c>
      <c r="F17" s="370" t="s">
        <v>375</v>
      </c>
      <c r="G17" s="327"/>
      <c r="H17" s="385"/>
      <c r="I17" s="383"/>
    </row>
    <row r="18" spans="1:9" ht="67.5" hidden="1">
      <c r="A18" s="18"/>
      <c r="C18" s="39"/>
      <c r="D18" s="370">
        <v>5</v>
      </c>
      <c r="E18" s="260" t="s">
        <v>376</v>
      </c>
      <c r="F18" s="370" t="s">
        <v>378</v>
      </c>
      <c r="G18" s="377"/>
      <c r="H18" s="384"/>
      <c r="I18" s="319" t="s">
        <v>379</v>
      </c>
    </row>
    <row r="19" spans="1:9" ht="33.75" hidden="1">
      <c r="C19" s="154"/>
      <c r="D19" s="370">
        <v>6</v>
      </c>
      <c r="E19" s="260" t="s">
        <v>377</v>
      </c>
      <c r="F19" s="370" t="s">
        <v>71</v>
      </c>
      <c r="G19" s="377"/>
      <c r="H19" s="377"/>
      <c r="I19" s="319" t="s">
        <v>380</v>
      </c>
    </row>
  </sheetData>
  <sheetProtection algorithmName="SHA-512" hashValue="8J1tAIbFTTxXAytz7LecnyH47llil5SrlRi3Yx359LzfF/KiDeyGFZRVWQmyKvoxaBpp/XqaeXhHJ2sdXHmEqw==" saltValue="aA64JohMFo5ylF2CfwY+xA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5:G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1" t="s">
        <v>258</v>
      </c>
      <c r="E5" s="481"/>
      <c r="F5" s="481"/>
      <c r="G5" s="481"/>
      <c r="H5" s="228"/>
    </row>
    <row r="6" spans="1:21" ht="15" customHeight="1">
      <c r="A6" s="18"/>
      <c r="C6" s="71"/>
      <c r="D6" s="482" t="str">
        <f>IF(org=0,"Не определено",org)</f>
        <v>НАО "СВЕЗА Мантурово"</v>
      </c>
      <c r="E6" s="482"/>
      <c r="F6" s="482"/>
      <c r="G6" s="482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5" t="s">
        <v>244</v>
      </c>
      <c r="E8" s="486"/>
      <c r="F8" s="486"/>
      <c r="G8" s="487"/>
      <c r="U8" s="250"/>
    </row>
    <row r="9" spans="1:21" ht="11.25" customHeight="1">
      <c r="D9" s="478" t="s">
        <v>233</v>
      </c>
      <c r="E9" s="478"/>
      <c r="F9" s="478"/>
      <c r="G9" s="488" t="s">
        <v>234</v>
      </c>
    </row>
    <row r="10" spans="1:21" ht="11.25" customHeight="1">
      <c r="D10" s="395" t="s">
        <v>25</v>
      </c>
      <c r="E10" s="329" t="s">
        <v>257</v>
      </c>
      <c r="F10" s="330" t="s">
        <v>223</v>
      </c>
      <c r="G10" s="489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07.07.2023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1275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398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Костромская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1262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1277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90" t="s">
        <v>270</v>
      </c>
      <c r="F20" s="490"/>
      <c r="G20" s="345"/>
    </row>
  </sheetData>
  <sheetProtection algorithmName="SHA-512" hashValue="HALdC6xBJxxeagKio0mytwmPLTmKM/vld8FJvQcPL6AASMa5KnAags1pRUk/80F93H7giaPZvT0SY2JlgtwR9g==" saltValue="7VOq0+QKbhSy7GH+oque4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1" t="s">
        <v>258</v>
      </c>
      <c r="E5" s="481"/>
      <c r="F5" s="481"/>
      <c r="G5" s="481"/>
      <c r="H5" s="228"/>
    </row>
    <row r="6" spans="1:21" ht="15" customHeight="1">
      <c r="A6" s="18"/>
      <c r="C6" s="71"/>
      <c r="D6" s="482" t="str">
        <f>IF(org=0,"Не определено",org)</f>
        <v>НАО "СВЕЗА Мантурово"</v>
      </c>
      <c r="E6" s="482"/>
      <c r="F6" s="482"/>
      <c r="G6" s="482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5" t="s">
        <v>244</v>
      </c>
      <c r="E8" s="486"/>
      <c r="F8" s="486"/>
      <c r="G8" s="487"/>
      <c r="U8" s="250"/>
    </row>
    <row r="9" spans="1:21" ht="11.25" customHeight="1">
      <c r="D9" s="478" t="s">
        <v>233</v>
      </c>
      <c r="E9" s="478"/>
      <c r="F9" s="478"/>
      <c r="G9" s="488" t="s">
        <v>234</v>
      </c>
    </row>
    <row r="10" spans="1:21" ht="11.25" customHeight="1">
      <c r="D10" s="395" t="s">
        <v>25</v>
      </c>
      <c r="E10" s="329" t="s">
        <v>257</v>
      </c>
      <c r="F10" s="330" t="s">
        <v>223</v>
      </c>
      <c r="G10" s="489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07.07.2023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1275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398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Костромская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1262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1277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90" t="s">
        <v>270</v>
      </c>
      <c r="F20" s="490"/>
      <c r="G20" s="345"/>
    </row>
  </sheetData>
  <sheetProtection algorithmName="SHA-512" hashValue="HALdC6xBJxxeagKio0mytwmPLTmKM/vld8FJvQcPL6AASMa5KnAags1pRUk/80F93H7giaPZvT0SY2JlgtwR9g==" saltValue="7VOq0+QKbhSy7GH+oque4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R18"/>
  <sheetViews>
    <sheetView showGridLines="0" topLeftCell="C14" zoomScaleNormal="100" workbookViewId="0">
      <selection activeCell="G18" sqref="G18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18" s="179" customFormat="1" ht="15" hidden="1" customHeight="1">
      <c r="C1" s="226"/>
      <c r="G1" s="179">
        <v>4</v>
      </c>
      <c r="R1" s="239"/>
    </row>
    <row r="2" spans="1:18" ht="56.25" hidden="1">
      <c r="D2" s="326"/>
      <c r="E2" s="359"/>
      <c r="F2" s="365" t="s">
        <v>71</v>
      </c>
      <c r="G2" s="327"/>
      <c r="H2" s="319" t="s">
        <v>344</v>
      </c>
    </row>
    <row r="3" spans="1:18" s="179" customFormat="1" ht="15" hidden="1" customHeight="1">
      <c r="C3" s="226"/>
      <c r="R3" s="239"/>
    </row>
    <row r="4" spans="1:18" ht="11.25" customHeight="1">
      <c r="C4" s="71"/>
      <c r="D4" s="72"/>
      <c r="E4" s="72"/>
      <c r="F4" s="72"/>
      <c r="G4" s="72"/>
    </row>
    <row r="5" spans="1:18" ht="36.75" customHeight="1">
      <c r="C5" s="71"/>
      <c r="D5" s="48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81"/>
      <c r="F5" s="481"/>
      <c r="G5" s="481"/>
      <c r="H5" s="228"/>
    </row>
    <row r="6" spans="1:18" ht="15" customHeight="1">
      <c r="C6" s="71"/>
      <c r="D6" s="482" t="str">
        <f>IF(org=0,"Не определено",org)</f>
        <v>НАО "СВЕЗА Мантурово"</v>
      </c>
      <c r="E6" s="482"/>
      <c r="F6" s="482"/>
      <c r="G6" s="482"/>
      <c r="H6" s="228"/>
    </row>
    <row r="7" spans="1:18" ht="11.25" customHeight="1">
      <c r="C7" s="71"/>
      <c r="D7" s="72"/>
      <c r="E7" s="72"/>
      <c r="F7" s="72"/>
      <c r="G7" s="228">
        <v>22</v>
      </c>
    </row>
    <row r="8" spans="1:18" ht="112.5">
      <c r="C8" s="71"/>
      <c r="D8" s="433" t="s">
        <v>25</v>
      </c>
      <c r="E8" s="483" t="s">
        <v>257</v>
      </c>
      <c r="F8" s="483" t="s">
        <v>159</v>
      </c>
      <c r="G8" s="321" t="s">
        <v>1276</v>
      </c>
      <c r="H8" s="477" t="s">
        <v>234</v>
      </c>
    </row>
    <row r="9" spans="1:18" ht="21" customHeight="1">
      <c r="C9" s="71"/>
      <c r="D9" s="433"/>
      <c r="E9" s="483"/>
      <c r="F9" s="483"/>
      <c r="G9" s="322" t="s">
        <v>223</v>
      </c>
      <c r="H9" s="478"/>
    </row>
    <row r="10" spans="1:18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18" ht="22.5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19" t="s">
        <v>341</v>
      </c>
    </row>
    <row r="12" spans="1:18" ht="22.5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19" t="s">
        <v>342</v>
      </c>
    </row>
    <row r="13" spans="1:18" ht="22.5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18" ht="45">
      <c r="A14" s="18"/>
      <c r="C14" s="39"/>
      <c r="D14" s="258">
        <v>4</v>
      </c>
      <c r="E14" s="260" t="s">
        <v>254</v>
      </c>
      <c r="F14" s="258" t="s">
        <v>265</v>
      </c>
      <c r="G14" s="356" t="s">
        <v>1278</v>
      </c>
      <c r="H14" s="319" t="s">
        <v>346</v>
      </c>
    </row>
    <row r="15" spans="1:18" ht="67.5">
      <c r="A15" s="18"/>
      <c r="C15" s="39"/>
      <c r="D15" s="258">
        <v>5</v>
      </c>
      <c r="E15" s="260" t="s">
        <v>340</v>
      </c>
      <c r="F15" s="258" t="s">
        <v>71</v>
      </c>
      <c r="G15" s="324">
        <f>SUM(G16:G18)</f>
        <v>0</v>
      </c>
      <c r="H15" s="319" t="s">
        <v>345</v>
      </c>
    </row>
    <row r="16" spans="1:18" ht="15" hidden="1" customHeight="1">
      <c r="D16" s="72" t="s">
        <v>256</v>
      </c>
      <c r="E16" s="223"/>
      <c r="F16" s="72"/>
      <c r="G16" s="72"/>
    </row>
    <row r="17" spans="1:18" ht="56.25">
      <c r="C17" s="154"/>
      <c r="D17" s="326" t="s">
        <v>283</v>
      </c>
      <c r="E17" s="358" t="s">
        <v>253</v>
      </c>
      <c r="F17" s="365" t="s">
        <v>71</v>
      </c>
      <c r="G17" s="327">
        <v>0</v>
      </c>
      <c r="H17" s="319" t="s">
        <v>344</v>
      </c>
    </row>
    <row r="18" spans="1:18" ht="11.25">
      <c r="A18" s="18"/>
      <c r="C18" s="18"/>
      <c r="D18" s="277"/>
      <c r="E18" s="181" t="s">
        <v>347</v>
      </c>
      <c r="F18" s="320"/>
      <c r="G18" s="320"/>
      <c r="H18" s="325"/>
      <c r="R18" s="18"/>
    </row>
  </sheetData>
  <sheetProtection algorithmName="SHA-512" hashValue="bsW3X59EOXgJzrqio1+0+AXk+dDIgkwZgoPLhuP4ecgSAz9WeO1uvhImp6+RCGlwufjkbG/Q5QP21pEOllHGTg==" saltValue="v6GQqoyEHKGl4s7+iosjBg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8B2C352A31B6A148A23BD10B389C5095" ma:contentTypeVersion="1" ma:contentTypeDescription="Создание документа." ma:contentTypeScope="" ma:versionID="98e67692f231577cb25472ca3c5a6fc8">
  <xsd:schema xmlns:xsd="http://www.w3.org/2001/XMLSchema" xmlns:xs="http://www.w3.org/2001/XMLSchema" xmlns:p="http://schemas.microsoft.com/office/2006/metadata/properties" xmlns:ns2="4c61ceaf-f135-4735-8426-18531d9cc3f4" targetNamespace="http://schemas.microsoft.com/office/2006/metadata/properties" ma:root="true" ma:fieldsID="b8bd6ee87f7400982f592351b2be5db0" ns2:_="">
    <xsd:import namespace="4c61ceaf-f135-4735-8426-18531d9cc3f4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1ceaf-f135-4735-8426-18531d9cc3f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Общий доступ с использованием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D7D6EB3-832D-4306-B106-DC9BE471BC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22803F-74B4-4971-AC73-BBB5A72981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1ceaf-f135-4735-8426-18531d9cc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C9A3784-5E75-4CEF-B45F-4CC3062F2E9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Холодова Галина Сергеевна</cp:lastModifiedBy>
  <cp:lastPrinted>2023-07-07T12:37:51Z</cp:lastPrinted>
  <dcterms:created xsi:type="dcterms:W3CDTF">2014-08-18T08:57:48Z</dcterms:created>
  <dcterms:modified xsi:type="dcterms:W3CDTF">2023-07-25T08:20:57Z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  <property fmtid="{D5CDD505-2E9C-101B-9397-08002B2CF9AE}" pid="16" name="ContentTypeId">
    <vt:lpwstr>0x0101008B2C352A31B6A148A23BD10B389C5095</vt:lpwstr>
  </property>
</Properties>
</file>